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1" sheetId="2" r:id="rId1"/>
    <sheet name="Sheet1" sheetId="1" r:id="rId2"/>
  </sheets>
  <definedNames>
    <definedName name="_xlnm._FilterDatabase" localSheetId="0" hidden="1">'1'!$A$5:$AG$10</definedName>
    <definedName name="_xlnm._FilterDatabase" localSheetId="1" hidden="1">Sheet1!$A$5:$I$114</definedName>
    <definedName name="_xlnm.Print_Titles" localSheetId="1">Sheet1!$1:$5</definedName>
    <definedName name="_xlnm.Print_Titles" localSheetId="0">'1'!$1:$5</definedName>
  </definedNames>
  <calcPr calcId="144525" concurrentCalc="0"/>
</workbook>
</file>

<file path=xl/sharedStrings.xml><?xml version="1.0" encoding="utf-8"?>
<sst xmlns="http://schemas.openxmlformats.org/spreadsheetml/2006/main" count="362" uniqueCount="190">
  <si>
    <t>附件：</t>
  </si>
  <si>
    <t xml:space="preserve"> </t>
  </si>
  <si>
    <t>经开区（头屯河区）2022年度巩固脱贫攻坚成果同乡村振兴有效衔接项目库计划表</t>
  </si>
  <si>
    <t>填报单位：经开区（头屯河区）农业农村局</t>
  </si>
  <si>
    <t>填报人：焦冬</t>
  </si>
  <si>
    <t>项目序号</t>
  </si>
  <si>
    <t>项目库编号</t>
  </si>
  <si>
    <t>项目名称</t>
  </si>
  <si>
    <t>实施地点</t>
  </si>
  <si>
    <t>计划完工月份</t>
  </si>
  <si>
    <t>责任单位</t>
  </si>
  <si>
    <t>建设性质（新建、续建、改扩建）</t>
  </si>
  <si>
    <t>建设起至期限</t>
  </si>
  <si>
    <t>建设地点</t>
  </si>
  <si>
    <t>建设任务</t>
  </si>
  <si>
    <t>项目类别</t>
  </si>
  <si>
    <t>受益人口数（人）</t>
  </si>
  <si>
    <t>责任人</t>
  </si>
  <si>
    <t>资金规模（万元）</t>
  </si>
  <si>
    <t>简要绩效目标</t>
  </si>
  <si>
    <t>简要利益机制</t>
  </si>
  <si>
    <t>计划完成支出时间</t>
  </si>
  <si>
    <t>实际支出金额</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</si>
  <si>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</si>
  <si>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</si>
  <si>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</si>
  <si>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</si>
  <si>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</si>
  <si>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</si>
  <si>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</si>
  <si>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</si>
  <si>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</si>
  <si>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</si>
  <si>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</si>
  <si>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</si>
  <si>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</si>
  <si>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</si>
  <si>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其他资金</t>
  </si>
  <si>
    <t>备注（其他资金名称）</t>
  </si>
  <si>
    <t>合计</t>
  </si>
  <si>
    <t>JK-2022-01</t>
  </si>
  <si>
    <t>两河片区马家庄子村农业灌溉渠道建设项目</t>
  </si>
  <si>
    <t>马家庄子村</t>
  </si>
  <si>
    <t>两河片区管委会</t>
  </si>
  <si>
    <t>新建</t>
  </si>
  <si>
    <t>2022年3月-9月</t>
  </si>
  <si>
    <t>两河片区马家庄子村</t>
  </si>
  <si>
    <t>该项目计划投资600万，新建U型明渠长度1356米，新建U型暗渠长3666米，新建DN800钢筋砼管448米；渠道最大过水能力为1200L/s。新建沉沙井1座，沉沙井尺寸3mx3m，深度2.5m。</t>
  </si>
  <si>
    <t>何周君</t>
  </si>
  <si>
    <t>便利马家庄子村农牧民耕地灌溉，有效发展提高根底出产效率，为后期文旅项目提供土地支持。提高群众满意度。</t>
  </si>
  <si>
    <t>有效改善群众土地耕作环境，提高马家庄子村农牧民土地收益，增产增收。</t>
  </si>
  <si>
    <t>2022年10月</t>
  </si>
  <si>
    <t>JK-2022-02</t>
  </si>
  <si>
    <t>两河片区东南沟村集中供热和户厕改造工程</t>
  </si>
  <si>
    <t>东南沟村</t>
  </si>
  <si>
    <t>两河片区东南沟村</t>
  </si>
  <si>
    <t>该项目投资600万为85户村民实施集中供热工程，同步实施户厕改造。</t>
  </si>
  <si>
    <t>有效改善东南沟村群众户厕卫生环境，推进全村清洁采暖。</t>
  </si>
  <si>
    <t>有效改善群众居住环境，提高群众幸福感。</t>
  </si>
  <si>
    <t>JK-2022-03</t>
  </si>
  <si>
    <t>两河片区萨尔达板村供水管网工程</t>
  </si>
  <si>
    <t>萨尔达板</t>
  </si>
  <si>
    <t>区建设局</t>
  </si>
  <si>
    <t>续建</t>
  </si>
  <si>
    <t>2021年3月-2022年9月</t>
  </si>
  <si>
    <t>两河片区萨尔达坂村</t>
  </si>
  <si>
    <t>在两河片区萨尔达板村新建供水管网20公里，管径DN200-50，蓄水池1座，并对现有给水支管、水表等供水设施提升改造。</t>
  </si>
  <si>
    <t>宋新烨</t>
  </si>
  <si>
    <t>拟申请中央预算内资金</t>
  </si>
  <si>
    <t>解决农牧民安全饮水问题，巩固脱贫攻坚和乡村振兴有效衔接</t>
  </si>
  <si>
    <t>提升完善村庄安全饮水标准，为后续产业发展提供保障</t>
  </si>
  <si>
    <t>JK-2022-04</t>
  </si>
  <si>
    <t>两河片区马家庄村、东南沟村及周边供排水管网工程</t>
  </si>
  <si>
    <t>马家庄村、东南沟村及周边</t>
  </si>
  <si>
    <t>两河片区马家庄子村、东南沟村</t>
  </si>
  <si>
    <t>项目在两河片区马家庄村、东南沟村新建供水管网10公里，管径DN200-50，并对现有给水支管、水表等供水设施提升改造。在东南沟村和萨尔达板村新建DN300排水10.4公里，修缮现状污水检查井500座，新建化粪池1座。</t>
  </si>
  <si>
    <t>英吉沙县2019年脱贫攻坚项目计划表</t>
  </si>
  <si>
    <t>填报单位：英吉沙县</t>
  </si>
  <si>
    <r>
      <rPr>
        <sz val="12"/>
        <rFont val="方正小标宋简体"/>
        <charset val="134"/>
      </rPr>
      <t>联系电话：</t>
    </r>
    <r>
      <rPr>
        <sz val="12"/>
        <rFont val="Times New Roman"/>
        <charset val="134"/>
      </rPr>
      <t>15292913060</t>
    </r>
  </si>
  <si>
    <t>资金来源项目名称</t>
  </si>
  <si>
    <t>中央</t>
  </si>
  <si>
    <t>文号</t>
  </si>
  <si>
    <t>自治区</t>
  </si>
  <si>
    <t>地州</t>
  </si>
  <si>
    <t>县级</t>
  </si>
  <si>
    <r>
      <rPr>
        <sz val="10"/>
        <rFont val="方正仿宋_GBK"/>
        <charset val="134"/>
      </rPr>
      <t>英吉沙县特色种植项目</t>
    </r>
  </si>
  <si>
    <r>
      <rPr>
        <sz val="10"/>
        <rFont val="Times New Roman"/>
        <charset val="134"/>
      </rPr>
      <t>2019</t>
    </r>
    <r>
      <rPr>
        <sz val="10"/>
        <rFont val="方正仿宋_GBK"/>
        <charset val="134"/>
      </rPr>
      <t>年中央扶贫专项资金</t>
    </r>
  </si>
  <si>
    <r>
      <rPr>
        <sz val="10"/>
        <rFont val="方正仿宋_GBK"/>
        <charset val="134"/>
      </rPr>
      <t>喀地财扶</t>
    </r>
    <r>
      <rPr>
        <sz val="10"/>
        <rFont val="Times New Roman"/>
        <charset val="134"/>
      </rPr>
      <t>[2018]62</t>
    </r>
    <r>
      <rPr>
        <sz val="10"/>
        <rFont val="方正仿宋_GBK"/>
        <charset val="134"/>
      </rPr>
      <t>号</t>
    </r>
  </si>
  <si>
    <r>
      <rPr>
        <sz val="10"/>
        <rFont val="方正仿宋_GBK"/>
        <charset val="134"/>
      </rPr>
      <t>喀地财扶</t>
    </r>
    <r>
      <rPr>
        <sz val="10"/>
        <rFont val="Times New Roman"/>
        <charset val="134"/>
      </rPr>
      <t>[2019]18</t>
    </r>
    <r>
      <rPr>
        <sz val="10"/>
        <rFont val="方正仿宋_GBK"/>
        <charset val="134"/>
      </rPr>
      <t>号</t>
    </r>
  </si>
  <si>
    <r>
      <rPr>
        <sz val="10"/>
        <rFont val="方正仿宋_GBK"/>
        <charset val="134"/>
      </rPr>
      <t>英吉沙县食用菌生产基地设施及配套建设项目</t>
    </r>
  </si>
  <si>
    <r>
      <rPr>
        <sz val="10"/>
        <rFont val="方正仿宋_GBK"/>
        <charset val="134"/>
      </rPr>
      <t>英吉沙县设施农业蔬菜提质增效项目</t>
    </r>
  </si>
  <si>
    <r>
      <rPr>
        <sz val="10"/>
        <rFont val="方正仿宋_GBK"/>
        <charset val="134"/>
      </rPr>
      <t>英吉沙县林果业提质增效项目</t>
    </r>
  </si>
  <si>
    <r>
      <rPr>
        <sz val="10"/>
        <rFont val="Times New Roman"/>
        <charset val="134"/>
      </rPr>
      <t>2019</t>
    </r>
    <r>
      <rPr>
        <sz val="10"/>
        <rFont val="方正仿宋_GBK"/>
        <charset val="134"/>
      </rPr>
      <t>年中央农业资源及生态保护补助资金（统筹整合部分）</t>
    </r>
  </si>
  <si>
    <r>
      <rPr>
        <sz val="10"/>
        <rFont val="方正仿宋_GBK"/>
        <charset val="134"/>
      </rPr>
      <t>喀地财农</t>
    </r>
    <r>
      <rPr>
        <sz val="10"/>
        <rFont val="Times New Roman"/>
        <charset val="134"/>
      </rPr>
      <t>[2018]84</t>
    </r>
    <r>
      <rPr>
        <sz val="10"/>
        <rFont val="方正仿宋_GBK"/>
        <charset val="134"/>
      </rPr>
      <t>号</t>
    </r>
  </si>
  <si>
    <r>
      <rPr>
        <sz val="10"/>
        <rFont val="方正仿宋_GBK"/>
        <charset val="134"/>
      </rPr>
      <t>中央车辆购置税收入补助地方用于农村公路建设项目资金（统筹整合部分）</t>
    </r>
  </si>
  <si>
    <r>
      <rPr>
        <sz val="10"/>
        <rFont val="方正仿宋_GBK"/>
        <charset val="134"/>
      </rPr>
      <t>喀地财建</t>
    </r>
    <r>
      <rPr>
        <sz val="10"/>
        <rFont val="Times New Roman"/>
        <charset val="134"/>
      </rPr>
      <t>[2018]141</t>
    </r>
    <r>
      <rPr>
        <sz val="10"/>
        <rFont val="方正仿宋_GBK"/>
        <charset val="134"/>
      </rPr>
      <t>号</t>
    </r>
  </si>
  <si>
    <r>
      <rPr>
        <sz val="10"/>
        <rFont val="方正仿宋_GBK"/>
        <charset val="134"/>
      </rPr>
      <t>自治区农田水利设施建设和水土保持补助资金</t>
    </r>
  </si>
  <si>
    <r>
      <rPr>
        <sz val="10"/>
        <rFont val="方正仿宋_GBK"/>
        <charset val="134"/>
      </rPr>
      <t>喀地财农</t>
    </r>
    <r>
      <rPr>
        <sz val="10"/>
        <rFont val="Times New Roman"/>
        <charset val="134"/>
      </rPr>
      <t>(2019)3</t>
    </r>
    <r>
      <rPr>
        <sz val="10"/>
        <rFont val="方正仿宋_GBK"/>
        <charset val="134"/>
      </rPr>
      <t>号</t>
    </r>
  </si>
  <si>
    <r>
      <rPr>
        <sz val="10"/>
        <rFont val="方正仿宋_GBK"/>
        <charset val="134"/>
      </rPr>
      <t>自治区财政专项扶贫资金</t>
    </r>
  </si>
  <si>
    <r>
      <rPr>
        <sz val="10"/>
        <rFont val="方正仿宋_GBK"/>
        <charset val="134"/>
      </rPr>
      <t>喀地财扶</t>
    </r>
    <r>
      <rPr>
        <sz val="10"/>
        <rFont val="Times New Roman"/>
        <charset val="134"/>
      </rPr>
      <t>[2019]2</t>
    </r>
    <r>
      <rPr>
        <sz val="10"/>
        <rFont val="方正仿宋_GBK"/>
        <charset val="134"/>
      </rPr>
      <t>号</t>
    </r>
  </si>
  <si>
    <r>
      <rPr>
        <sz val="10"/>
        <rFont val="方正仿宋_GBK"/>
        <charset val="134"/>
      </rPr>
      <t>中央扶贫专项资金</t>
    </r>
  </si>
  <si>
    <r>
      <rPr>
        <sz val="10"/>
        <rFont val="方正仿宋_GBK"/>
        <charset val="134"/>
      </rPr>
      <t>中央财政专项扶贫资金</t>
    </r>
  </si>
  <si>
    <r>
      <rPr>
        <sz val="10"/>
        <rFont val="方正仿宋_GBK"/>
        <charset val="134"/>
      </rPr>
      <t>英吉沙县林果业提质增产辅助项目</t>
    </r>
  </si>
  <si>
    <r>
      <rPr>
        <sz val="10"/>
        <rFont val="方正仿宋_GBK"/>
        <charset val="134"/>
      </rPr>
      <t>英吉沙县林下经济项目</t>
    </r>
  </si>
  <si>
    <r>
      <rPr>
        <sz val="10"/>
        <rFont val="方正仿宋_GBK"/>
        <charset val="134"/>
      </rPr>
      <t>英吉沙县特色林果种植基地建设项目</t>
    </r>
  </si>
  <si>
    <r>
      <rPr>
        <sz val="10"/>
        <rFont val="Times New Roman"/>
        <charset val="134"/>
      </rPr>
      <t>2019</t>
    </r>
    <r>
      <rPr>
        <sz val="10"/>
        <rFont val="方正仿宋_GBK"/>
        <charset val="134"/>
      </rPr>
      <t>年中央林业改革发展补助资金（统筹整合部分）</t>
    </r>
  </si>
  <si>
    <r>
      <rPr>
        <sz val="10"/>
        <rFont val="方正仿宋_GBK"/>
        <charset val="134"/>
      </rPr>
      <t>喀地财农</t>
    </r>
    <r>
      <rPr>
        <sz val="10"/>
        <rFont val="Times New Roman"/>
        <charset val="134"/>
      </rPr>
      <t>(2018)85</t>
    </r>
    <r>
      <rPr>
        <sz val="10"/>
        <rFont val="方正仿宋_GBK"/>
        <charset val="134"/>
      </rPr>
      <t>号</t>
    </r>
  </si>
  <si>
    <r>
      <rPr>
        <sz val="10"/>
        <rFont val="方正仿宋_GBK"/>
        <charset val="134"/>
      </rPr>
      <t>英吉沙县林下养殖项目</t>
    </r>
  </si>
  <si>
    <r>
      <rPr>
        <sz val="10"/>
        <rFont val="方正仿宋_GBK"/>
        <charset val="134"/>
      </rPr>
      <t>英吉沙县良种繁育中心建设项目</t>
    </r>
  </si>
  <si>
    <r>
      <rPr>
        <sz val="10"/>
        <rFont val="方正仿宋_GBK"/>
        <charset val="134"/>
      </rPr>
      <t>车辆购置税收入补助地方用于农村公路建设项目资金（统筹整合部分）</t>
    </r>
  </si>
  <si>
    <r>
      <rPr>
        <sz val="10"/>
        <rFont val="Times New Roman"/>
        <charset val="134"/>
      </rPr>
      <t>2019</t>
    </r>
    <r>
      <rPr>
        <sz val="10"/>
        <rFont val="方正仿宋_GBK"/>
        <charset val="134"/>
      </rPr>
      <t>年中央水利发展资金（统筹整合部分）</t>
    </r>
  </si>
  <si>
    <r>
      <rPr>
        <sz val="10"/>
        <rFont val="方正仿宋_GBK"/>
        <charset val="134"/>
      </rPr>
      <t>自治区一事一议财政奖补资金（统筹整合部分）</t>
    </r>
  </si>
  <si>
    <r>
      <rPr>
        <sz val="10"/>
        <rFont val="方正仿宋_GBK"/>
        <charset val="134"/>
      </rPr>
      <t>喀地综改</t>
    </r>
    <r>
      <rPr>
        <sz val="10"/>
        <rFont val="Times New Roman"/>
        <charset val="134"/>
      </rPr>
      <t>[2019]1</t>
    </r>
    <r>
      <rPr>
        <sz val="10"/>
        <rFont val="方正仿宋_GBK"/>
        <charset val="134"/>
      </rPr>
      <t>号</t>
    </r>
  </si>
  <si>
    <r>
      <rPr>
        <sz val="10"/>
        <rFont val="方正仿宋_GBK"/>
        <charset val="134"/>
      </rPr>
      <t>英吉沙县牲畜养殖良种繁育及推广项目</t>
    </r>
  </si>
  <si>
    <r>
      <rPr>
        <sz val="10"/>
        <rFont val="方正仿宋_GBK"/>
        <charset val="134"/>
      </rPr>
      <t>英吉沙县畜牧养殖小区建设项目</t>
    </r>
  </si>
  <si>
    <r>
      <rPr>
        <sz val="10"/>
        <rFont val="方正仿宋_GBK"/>
        <charset val="134"/>
      </rPr>
      <t>英吉沙县贫困户蛋鸡养殖项目</t>
    </r>
  </si>
  <si>
    <r>
      <rPr>
        <sz val="10"/>
        <rFont val="方正仿宋_GBK"/>
        <charset val="134"/>
      </rPr>
      <t>英吉沙县贫困户鸽子养殖项目</t>
    </r>
  </si>
  <si>
    <r>
      <rPr>
        <sz val="10"/>
        <rFont val="方正仿宋_GBK"/>
        <charset val="134"/>
      </rPr>
      <t>英吉沙县獭兔产业扶贫项目</t>
    </r>
  </si>
  <si>
    <r>
      <rPr>
        <sz val="10"/>
        <rFont val="方正仿宋_GBK"/>
        <charset val="134"/>
      </rPr>
      <t>自治区扶贫专项资金</t>
    </r>
  </si>
  <si>
    <r>
      <rPr>
        <sz val="10"/>
        <rFont val="方正仿宋_GBK"/>
        <charset val="134"/>
      </rPr>
      <t>英吉沙县庭院经济巩固提升项目</t>
    </r>
  </si>
  <si>
    <r>
      <rPr>
        <sz val="10"/>
        <rFont val="方正仿宋_GBK"/>
        <charset val="134"/>
      </rPr>
      <t>英吉沙县果蔬冷藏保鲜库建设项目</t>
    </r>
  </si>
  <si>
    <r>
      <rPr>
        <sz val="10"/>
        <rFont val="方正仿宋_GBK"/>
        <charset val="134"/>
      </rPr>
      <t>英吉沙县果蔬储藏窖建设项目</t>
    </r>
  </si>
  <si>
    <r>
      <rPr>
        <sz val="10"/>
        <rFont val="方正仿宋_GBK"/>
        <charset val="134"/>
      </rPr>
      <t>英吉沙县农机专业合作社建设项目</t>
    </r>
  </si>
  <si>
    <r>
      <rPr>
        <sz val="10"/>
        <rFont val="方正仿宋_GBK"/>
        <charset val="134"/>
      </rPr>
      <t>自治区扶持村级集体经济发展试点补助资金（统筹整合部分）</t>
    </r>
  </si>
  <si>
    <r>
      <rPr>
        <sz val="10"/>
        <rFont val="方正仿宋_GBK"/>
        <charset val="134"/>
      </rPr>
      <t>喀地综改</t>
    </r>
    <r>
      <rPr>
        <sz val="10"/>
        <rFont val="Times New Roman"/>
        <charset val="134"/>
      </rPr>
      <t>[2019]3</t>
    </r>
    <r>
      <rPr>
        <sz val="10"/>
        <rFont val="方正仿宋_GBK"/>
        <charset val="134"/>
      </rPr>
      <t>号</t>
    </r>
  </si>
  <si>
    <r>
      <rPr>
        <sz val="10"/>
        <rFont val="方正仿宋_GBK"/>
        <charset val="134"/>
      </rPr>
      <t>自治区农村综合改革转移支付</t>
    </r>
  </si>
  <si>
    <r>
      <rPr>
        <sz val="10"/>
        <rFont val="方正仿宋_GBK"/>
        <charset val="134"/>
      </rPr>
      <t>喀地综改</t>
    </r>
    <r>
      <rPr>
        <sz val="10"/>
        <rFont val="Times New Roman"/>
        <charset val="134"/>
      </rPr>
      <t>[2019]5</t>
    </r>
    <r>
      <rPr>
        <sz val="10"/>
        <rFont val="方正仿宋_GBK"/>
        <charset val="134"/>
      </rPr>
      <t>号</t>
    </r>
  </si>
  <si>
    <r>
      <rPr>
        <sz val="10"/>
        <rFont val="方正仿宋_GBK"/>
        <charset val="134"/>
      </rPr>
      <t>中央生猪（牛羊）调出大县奖励</t>
    </r>
    <r>
      <rPr>
        <sz val="10"/>
        <rFont val="Times New Roman"/>
        <charset val="134"/>
      </rPr>
      <t xml:space="preserve">
</t>
    </r>
    <r>
      <rPr>
        <sz val="10"/>
        <rFont val="方正仿宋_GBK"/>
        <charset val="134"/>
      </rPr>
      <t>资金（省级统筹部分）</t>
    </r>
  </si>
  <si>
    <r>
      <rPr>
        <sz val="10"/>
        <rFont val="方正仿宋_GBK"/>
        <charset val="134"/>
      </rPr>
      <t>喀地财建</t>
    </r>
    <r>
      <rPr>
        <sz val="10"/>
        <rFont val="Times New Roman"/>
        <charset val="134"/>
      </rPr>
      <t>[2019]55</t>
    </r>
    <r>
      <rPr>
        <sz val="10"/>
        <rFont val="方正仿宋_GBK"/>
        <charset val="134"/>
      </rPr>
      <t>号</t>
    </r>
  </si>
  <si>
    <r>
      <rPr>
        <sz val="10"/>
        <rFont val="Times New Roman"/>
        <charset val="134"/>
      </rPr>
      <t>2019</t>
    </r>
    <r>
      <rPr>
        <sz val="10"/>
        <rFont val="方正仿宋_GBK"/>
        <charset val="134"/>
      </rPr>
      <t>年自治区新增建设用地土地有偿使用费安排的高标准基本农田建设资金</t>
    </r>
    <r>
      <rPr>
        <sz val="10"/>
        <rFont val="Times New Roman"/>
        <charset val="134"/>
      </rPr>
      <t>(</t>
    </r>
    <r>
      <rPr>
        <sz val="10"/>
        <rFont val="方正仿宋_GBK"/>
        <charset val="134"/>
      </rPr>
      <t>统筹整合部分）</t>
    </r>
  </si>
  <si>
    <r>
      <rPr>
        <sz val="10"/>
        <rFont val="方正仿宋_GBK"/>
        <charset val="134"/>
      </rPr>
      <t>喀地财建</t>
    </r>
    <r>
      <rPr>
        <sz val="10"/>
        <rFont val="Times New Roman"/>
        <charset val="134"/>
      </rPr>
      <t>[2019]50</t>
    </r>
    <r>
      <rPr>
        <sz val="10"/>
        <rFont val="方正仿宋_GBK"/>
        <charset val="134"/>
      </rPr>
      <t>号</t>
    </r>
  </si>
  <si>
    <r>
      <rPr>
        <sz val="10"/>
        <rFont val="方正仿宋_GBK"/>
        <charset val="134"/>
      </rPr>
      <t>自治区农村环境连片整治示范资金</t>
    </r>
  </si>
  <si>
    <r>
      <rPr>
        <sz val="10"/>
        <rFont val="方正仿宋_GBK"/>
        <charset val="134"/>
      </rPr>
      <t>喀地财建</t>
    </r>
    <r>
      <rPr>
        <sz val="10"/>
        <rFont val="Times New Roman"/>
        <charset val="134"/>
      </rPr>
      <t>[2019]49</t>
    </r>
    <r>
      <rPr>
        <sz val="10"/>
        <rFont val="方正仿宋_GBK"/>
        <charset val="134"/>
      </rPr>
      <t>号</t>
    </r>
  </si>
  <si>
    <r>
      <rPr>
        <sz val="10"/>
        <rFont val="方正仿宋_GBK"/>
        <charset val="134"/>
      </rPr>
      <t>自治区安排基本建设投资用于</t>
    </r>
    <r>
      <rPr>
        <sz val="10"/>
        <rFont val="Times New Roman"/>
        <charset val="134"/>
      </rPr>
      <t>“</t>
    </r>
    <r>
      <rPr>
        <sz val="10"/>
        <rFont val="方正仿宋_GBK"/>
        <charset val="134"/>
      </rPr>
      <t>三农</t>
    </r>
    <r>
      <rPr>
        <sz val="10"/>
        <rFont val="Times New Roman"/>
        <charset val="134"/>
      </rPr>
      <t>”</t>
    </r>
    <r>
      <rPr>
        <sz val="10"/>
        <rFont val="方正仿宋_GBK"/>
        <charset val="134"/>
      </rPr>
      <t>部分</t>
    </r>
    <r>
      <rPr>
        <sz val="10"/>
        <rFont val="Times New Roman"/>
        <charset val="134"/>
      </rPr>
      <t xml:space="preserve">
</t>
    </r>
  </si>
  <si>
    <r>
      <rPr>
        <sz val="10"/>
        <rFont val="方正仿宋_GBK"/>
        <charset val="134"/>
      </rPr>
      <t>喀地财建</t>
    </r>
    <r>
      <rPr>
        <sz val="10"/>
        <rFont val="Times New Roman"/>
        <charset val="134"/>
      </rPr>
      <t>[2019]58</t>
    </r>
    <r>
      <rPr>
        <sz val="10"/>
        <rFont val="方正仿宋_GBK"/>
        <charset val="134"/>
      </rPr>
      <t>号</t>
    </r>
  </si>
  <si>
    <r>
      <rPr>
        <sz val="10"/>
        <rFont val="方正仿宋_GBK"/>
        <charset val="134"/>
      </rPr>
      <t>自治区旅游发展基金</t>
    </r>
  </si>
  <si>
    <r>
      <rPr>
        <sz val="10"/>
        <rFont val="方正仿宋_GBK"/>
        <charset val="134"/>
      </rPr>
      <t>喀地财教</t>
    </r>
    <r>
      <rPr>
        <sz val="10"/>
        <rFont val="Times New Roman"/>
        <charset val="134"/>
      </rPr>
      <t>[2019]55</t>
    </r>
    <r>
      <rPr>
        <sz val="10"/>
        <rFont val="方正仿宋_GBK"/>
        <charset val="134"/>
      </rPr>
      <t>号</t>
    </r>
  </si>
  <si>
    <r>
      <rPr>
        <sz val="10"/>
        <rFont val="方正仿宋_GBK"/>
        <charset val="134"/>
      </rPr>
      <t>喀地财农</t>
    </r>
    <r>
      <rPr>
        <sz val="10"/>
        <rFont val="Times New Roman"/>
        <charset val="134"/>
      </rPr>
      <t>[2019]35</t>
    </r>
    <r>
      <rPr>
        <sz val="10"/>
        <rFont val="方正仿宋_GBK"/>
        <charset val="134"/>
      </rPr>
      <t>号</t>
    </r>
  </si>
  <si>
    <r>
      <rPr>
        <sz val="10"/>
        <rFont val="Times New Roman"/>
        <charset val="134"/>
      </rPr>
      <t>2019</t>
    </r>
    <r>
      <rPr>
        <sz val="10"/>
        <rFont val="方正仿宋_GBK"/>
        <charset val="134"/>
      </rPr>
      <t>年第二批中央水利发展资金（统筹整合部分）</t>
    </r>
  </si>
  <si>
    <r>
      <rPr>
        <sz val="10"/>
        <rFont val="方正仿宋_GBK"/>
        <charset val="134"/>
      </rPr>
      <t>喀地财农</t>
    </r>
    <r>
      <rPr>
        <sz val="10"/>
        <rFont val="Times New Roman"/>
        <charset val="134"/>
      </rPr>
      <t>[2019]36</t>
    </r>
    <r>
      <rPr>
        <sz val="10"/>
        <rFont val="方正仿宋_GBK"/>
        <charset val="134"/>
      </rPr>
      <t>号</t>
    </r>
  </si>
  <si>
    <r>
      <rPr>
        <sz val="10"/>
        <rFont val="方正仿宋_GBK"/>
        <charset val="134"/>
      </rPr>
      <t>中央产粮大县奖励资金（统筹整合部分）</t>
    </r>
  </si>
  <si>
    <r>
      <rPr>
        <sz val="10"/>
        <rFont val="方正仿宋_GBK"/>
        <charset val="134"/>
      </rPr>
      <t>喀地财建</t>
    </r>
    <r>
      <rPr>
        <sz val="10"/>
        <rFont val="Times New Roman"/>
        <charset val="134"/>
      </rPr>
      <t>[2019]66</t>
    </r>
    <r>
      <rPr>
        <sz val="10"/>
        <rFont val="方正仿宋_GBK"/>
        <charset val="134"/>
      </rPr>
      <t>号</t>
    </r>
  </si>
  <si>
    <r>
      <rPr>
        <sz val="10"/>
        <rFont val="方正仿宋_GBK"/>
        <charset val="134"/>
      </rPr>
      <t>英吉沙县色买提甜杏肉生产加工建设项目</t>
    </r>
  </si>
  <si>
    <r>
      <rPr>
        <sz val="10"/>
        <rFont val="方正仿宋_GBK"/>
        <charset val="134"/>
      </rPr>
      <t>英吉沙县色买提甜杏肉生产加工建设改扩建项目</t>
    </r>
  </si>
  <si>
    <r>
      <rPr>
        <sz val="10"/>
        <rFont val="方正仿宋_GBK"/>
        <charset val="134"/>
      </rPr>
      <t>英吉沙县杏子加工设备购置项目</t>
    </r>
  </si>
  <si>
    <r>
      <rPr>
        <sz val="10"/>
        <rFont val="方正仿宋_GBK"/>
        <charset val="134"/>
      </rPr>
      <t>英吉沙县烘干房改造项目</t>
    </r>
  </si>
  <si>
    <r>
      <rPr>
        <sz val="10"/>
        <rFont val="方正仿宋_GBK"/>
        <charset val="134"/>
      </rPr>
      <t>英吉沙县水产养殖建设项目</t>
    </r>
  </si>
  <si>
    <r>
      <rPr>
        <sz val="10"/>
        <rFont val="方正仿宋_GBK"/>
        <charset val="134"/>
      </rPr>
      <t>英吉沙县芒辛镇</t>
    </r>
    <r>
      <rPr>
        <sz val="10"/>
        <rFont val="Times New Roman"/>
        <charset val="134"/>
      </rPr>
      <t>9</t>
    </r>
    <r>
      <rPr>
        <sz val="10"/>
        <rFont val="方正仿宋_GBK"/>
        <charset val="134"/>
      </rPr>
      <t>村土陶旅游扶贫建设项目</t>
    </r>
  </si>
  <si>
    <r>
      <rPr>
        <sz val="10"/>
        <rFont val="方正仿宋_GBK"/>
        <charset val="134"/>
      </rPr>
      <t>喀地综改〔</t>
    </r>
    <r>
      <rPr>
        <sz val="10"/>
        <rFont val="Times New Roman"/>
        <charset val="134"/>
      </rPr>
      <t>2019</t>
    </r>
    <r>
      <rPr>
        <sz val="10"/>
        <rFont val="方正仿宋_GBK"/>
        <charset val="134"/>
      </rPr>
      <t>〕</t>
    </r>
    <r>
      <rPr>
        <sz val="10"/>
        <rFont val="Times New Roman"/>
        <charset val="134"/>
      </rPr>
      <t>1</t>
    </r>
    <r>
      <rPr>
        <sz val="10"/>
        <rFont val="方正仿宋_GBK"/>
        <charset val="134"/>
      </rPr>
      <t>号</t>
    </r>
  </si>
  <si>
    <r>
      <rPr>
        <sz val="10"/>
        <rFont val="方正仿宋_GBK"/>
        <charset val="134"/>
      </rPr>
      <t>喀地综改〔</t>
    </r>
    <r>
      <rPr>
        <sz val="10"/>
        <rFont val="Times New Roman"/>
        <charset val="134"/>
      </rPr>
      <t>2019</t>
    </r>
    <r>
      <rPr>
        <sz val="10"/>
        <rFont val="方正仿宋_GBK"/>
        <charset val="134"/>
      </rPr>
      <t>〕</t>
    </r>
    <r>
      <rPr>
        <sz val="10"/>
        <rFont val="Times New Roman"/>
        <charset val="134"/>
      </rPr>
      <t>2</t>
    </r>
    <r>
      <rPr>
        <sz val="10"/>
        <rFont val="方正仿宋_GBK"/>
        <charset val="134"/>
      </rPr>
      <t>号</t>
    </r>
  </si>
  <si>
    <r>
      <rPr>
        <sz val="10"/>
        <rFont val="方正仿宋_GBK"/>
        <charset val="134"/>
      </rPr>
      <t>喀地综改〔</t>
    </r>
    <r>
      <rPr>
        <sz val="10"/>
        <rFont val="Times New Roman"/>
        <charset val="134"/>
      </rPr>
      <t>2019</t>
    </r>
    <r>
      <rPr>
        <sz val="10"/>
        <rFont val="方正仿宋_GBK"/>
        <charset val="134"/>
      </rPr>
      <t>〕</t>
    </r>
    <r>
      <rPr>
        <sz val="10"/>
        <rFont val="Times New Roman"/>
        <charset val="134"/>
      </rPr>
      <t>3</t>
    </r>
    <r>
      <rPr>
        <sz val="10"/>
        <rFont val="方正仿宋_GBK"/>
        <charset val="134"/>
      </rPr>
      <t>号</t>
    </r>
  </si>
  <si>
    <r>
      <rPr>
        <sz val="10"/>
        <rFont val="方正仿宋_GBK"/>
        <charset val="134"/>
      </rPr>
      <t>英吉沙县农贸市场建设项目</t>
    </r>
  </si>
  <si>
    <r>
      <rPr>
        <sz val="10"/>
        <rFont val="方正仿宋_GBK"/>
        <charset val="134"/>
      </rPr>
      <t>英吉沙县农村小市场建设项目</t>
    </r>
  </si>
  <si>
    <r>
      <rPr>
        <sz val="10"/>
        <rFont val="方正仿宋_GBK"/>
        <charset val="134"/>
      </rPr>
      <t>英吉沙县十小工程建设项目</t>
    </r>
  </si>
  <si>
    <r>
      <rPr>
        <sz val="10"/>
        <rFont val="方正仿宋_GBK"/>
        <charset val="134"/>
      </rPr>
      <t>英吉沙县乡村车间建设项目</t>
    </r>
  </si>
  <si>
    <r>
      <rPr>
        <sz val="10"/>
        <rFont val="Times New Roman"/>
        <charset val="134"/>
      </rPr>
      <t>2019</t>
    </r>
    <r>
      <rPr>
        <sz val="10"/>
        <rFont val="方正仿宋_GBK"/>
        <charset val="134"/>
      </rPr>
      <t>年自治区彩票公益金用于涉农整合资金</t>
    </r>
  </si>
  <si>
    <r>
      <rPr>
        <sz val="10"/>
        <rFont val="方正仿宋_GBK"/>
        <charset val="134"/>
      </rPr>
      <t>喀地财综</t>
    </r>
    <r>
      <rPr>
        <sz val="10"/>
        <rFont val="Times New Roman"/>
        <charset val="134"/>
      </rPr>
      <t>[2018]48</t>
    </r>
    <r>
      <rPr>
        <sz val="10"/>
        <rFont val="方正仿宋_GBK"/>
        <charset val="134"/>
      </rPr>
      <t>号</t>
    </r>
  </si>
  <si>
    <r>
      <rPr>
        <sz val="10"/>
        <rFont val="方正仿宋_GBK"/>
        <charset val="134"/>
      </rPr>
      <t>喀地财社〔</t>
    </r>
    <r>
      <rPr>
        <sz val="10"/>
        <rFont val="Times New Roman"/>
        <charset val="134"/>
      </rPr>
      <t>2019</t>
    </r>
    <r>
      <rPr>
        <sz val="10"/>
        <rFont val="方正仿宋_GBK"/>
        <charset val="134"/>
      </rPr>
      <t>〕</t>
    </r>
    <r>
      <rPr>
        <sz val="10"/>
        <rFont val="Times New Roman"/>
        <charset val="134"/>
      </rPr>
      <t>21</t>
    </r>
    <r>
      <rPr>
        <sz val="10"/>
        <rFont val="方正仿宋_GBK"/>
        <charset val="134"/>
      </rPr>
      <t>号</t>
    </r>
  </si>
  <si>
    <r>
      <rPr>
        <sz val="10"/>
        <rFont val="方正仿宋_GBK"/>
        <charset val="134"/>
      </rPr>
      <t>中央旅游发展基金</t>
    </r>
  </si>
  <si>
    <r>
      <rPr>
        <sz val="10"/>
        <rFont val="方正仿宋_GBK"/>
        <charset val="134"/>
      </rPr>
      <t>喀地财行〔</t>
    </r>
    <r>
      <rPr>
        <sz val="10"/>
        <rFont val="Times New Roman"/>
        <charset val="134"/>
      </rPr>
      <t>2018</t>
    </r>
    <r>
      <rPr>
        <sz val="10"/>
        <rFont val="方正仿宋_GBK"/>
        <charset val="134"/>
      </rPr>
      <t>〕</t>
    </r>
    <r>
      <rPr>
        <sz val="10"/>
        <rFont val="Times New Roman"/>
        <charset val="134"/>
      </rPr>
      <t>90</t>
    </r>
    <r>
      <rPr>
        <sz val="10"/>
        <rFont val="方正仿宋_GBK"/>
        <charset val="134"/>
      </rPr>
      <t>号</t>
    </r>
  </si>
  <si>
    <r>
      <rPr>
        <sz val="10"/>
        <rFont val="方正仿宋_GBK"/>
        <charset val="134"/>
      </rPr>
      <t>英吉沙县乡村车间改造建设项目</t>
    </r>
  </si>
  <si>
    <r>
      <rPr>
        <sz val="10"/>
        <rFont val="方正仿宋_GBK"/>
        <charset val="134"/>
      </rPr>
      <t>英吉沙县新城工业园扶贫车间建设项目</t>
    </r>
  </si>
  <si>
    <r>
      <rPr>
        <sz val="10"/>
        <rFont val="Times New Roman"/>
        <charset val="134"/>
      </rPr>
      <t>2019</t>
    </r>
    <r>
      <rPr>
        <sz val="10"/>
        <rFont val="方正仿宋_GBK"/>
        <charset val="134"/>
      </rPr>
      <t>年中央扶贫专项资金（第二批）</t>
    </r>
  </si>
  <si>
    <r>
      <rPr>
        <sz val="10"/>
        <rFont val="方正仿宋_GBK"/>
        <charset val="134"/>
      </rPr>
      <t>英吉沙县就业配套设施建设项目</t>
    </r>
  </si>
  <si>
    <r>
      <rPr>
        <sz val="10"/>
        <rFont val="方正仿宋_GBK"/>
        <charset val="134"/>
      </rPr>
      <t>喀地财建</t>
    </r>
    <r>
      <rPr>
        <sz val="10"/>
        <rFont val="Times New Roman"/>
        <charset val="134"/>
      </rPr>
      <t>[2018]140</t>
    </r>
    <r>
      <rPr>
        <sz val="10"/>
        <rFont val="方正仿宋_GBK"/>
        <charset val="134"/>
      </rPr>
      <t>号</t>
    </r>
  </si>
  <si>
    <r>
      <rPr>
        <sz val="10"/>
        <rFont val="方正仿宋_GBK"/>
        <charset val="134"/>
      </rPr>
      <t>英吉沙县贫困户就业</t>
    </r>
    <r>
      <rPr>
        <sz val="10"/>
        <rFont val="Times New Roman"/>
        <charset val="134"/>
      </rPr>
      <t>“</t>
    </r>
    <r>
      <rPr>
        <sz val="10"/>
        <rFont val="方正仿宋_GBK"/>
        <charset val="134"/>
      </rPr>
      <t>以奖代补</t>
    </r>
    <r>
      <rPr>
        <sz val="10"/>
        <rFont val="Times New Roman"/>
        <charset val="134"/>
      </rPr>
      <t>”</t>
    </r>
    <r>
      <rPr>
        <sz val="10"/>
        <rFont val="方正仿宋_GBK"/>
        <charset val="134"/>
      </rPr>
      <t>项目</t>
    </r>
  </si>
  <si>
    <r>
      <rPr>
        <sz val="10"/>
        <rFont val="方正仿宋_GBK"/>
        <charset val="134"/>
      </rPr>
      <t>涉农整合资金</t>
    </r>
  </si>
  <si>
    <r>
      <rPr>
        <sz val="10"/>
        <rFont val="方正仿宋_GBK"/>
        <charset val="134"/>
      </rPr>
      <t>英吉沙县手工业设备项目</t>
    </r>
  </si>
  <si>
    <r>
      <rPr>
        <sz val="10"/>
        <rFont val="方正仿宋_GBK"/>
        <charset val="134"/>
      </rPr>
      <t>英吉沙县安居富民房建设项目</t>
    </r>
  </si>
  <si>
    <r>
      <rPr>
        <sz val="10"/>
        <rFont val="Times New Roman"/>
        <charset val="134"/>
      </rPr>
      <t>2019</t>
    </r>
    <r>
      <rPr>
        <sz val="10"/>
        <rFont val="方正仿宋_GBK"/>
        <charset val="134"/>
      </rPr>
      <t>年中央第一批农村危房改造补助资金（建档立卡贫困户）</t>
    </r>
  </si>
  <si>
    <r>
      <rPr>
        <sz val="10"/>
        <rFont val="方正仿宋_GBK"/>
        <charset val="134"/>
      </rPr>
      <t>喀地财社〔</t>
    </r>
    <r>
      <rPr>
        <sz val="10"/>
        <rFont val="Times New Roman"/>
        <charset val="134"/>
      </rPr>
      <t>2019</t>
    </r>
    <r>
      <rPr>
        <sz val="10"/>
        <rFont val="方正仿宋_GBK"/>
        <charset val="134"/>
      </rPr>
      <t>〕</t>
    </r>
    <r>
      <rPr>
        <sz val="10"/>
        <rFont val="Times New Roman"/>
        <charset val="134"/>
      </rPr>
      <t>53</t>
    </r>
    <r>
      <rPr>
        <sz val="10"/>
        <rFont val="方正仿宋_GBK"/>
        <charset val="134"/>
      </rPr>
      <t>号</t>
    </r>
  </si>
  <si>
    <r>
      <rPr>
        <sz val="10"/>
        <rFont val="Times New Roman"/>
        <charset val="134"/>
      </rPr>
      <t>2019</t>
    </r>
    <r>
      <rPr>
        <sz val="10"/>
        <rFont val="方正仿宋_GBK"/>
        <charset val="134"/>
      </rPr>
      <t>年自治区地方政府债务资金用于农村安居工程（建档立卡贫困户）</t>
    </r>
  </si>
  <si>
    <r>
      <rPr>
        <sz val="10"/>
        <rFont val="方正仿宋_GBK"/>
        <charset val="134"/>
      </rPr>
      <t>喀地财建</t>
    </r>
    <r>
      <rPr>
        <sz val="10"/>
        <rFont val="Times New Roman"/>
        <charset val="134"/>
      </rPr>
      <t>[2019]44</t>
    </r>
    <r>
      <rPr>
        <sz val="10"/>
        <rFont val="方正仿宋_GBK"/>
        <charset val="134"/>
      </rPr>
      <t>号</t>
    </r>
  </si>
  <si>
    <r>
      <rPr>
        <sz val="10"/>
        <rFont val="方正仿宋_GBK"/>
        <charset val="134"/>
      </rPr>
      <t>英吉沙县南部四乡农村饮水安全巩固提升工程</t>
    </r>
  </si>
  <si>
    <r>
      <rPr>
        <sz val="10"/>
        <rFont val="方正仿宋_GBK"/>
        <charset val="134"/>
      </rPr>
      <t>喀地财农</t>
    </r>
    <r>
      <rPr>
        <sz val="10"/>
        <rFont val="Times New Roman"/>
        <charset val="134"/>
      </rPr>
      <t>[2018]83</t>
    </r>
    <r>
      <rPr>
        <sz val="10"/>
        <rFont val="方正仿宋_GBK"/>
        <charset val="134"/>
      </rPr>
      <t>号</t>
    </r>
  </si>
  <si>
    <r>
      <rPr>
        <sz val="10"/>
        <rFont val="方正仿宋_GBK"/>
        <charset val="134"/>
      </rPr>
      <t>英吉沙县依格孜牙乡农村饮水安全巩固提升工程</t>
    </r>
  </si>
  <si>
    <r>
      <rPr>
        <sz val="10"/>
        <rFont val="方正仿宋_GBK"/>
        <charset val="134"/>
      </rPr>
      <t>英吉沙县桥梁建设项目</t>
    </r>
  </si>
  <si>
    <r>
      <rPr>
        <sz val="10"/>
        <rFont val="方正仿宋_GBK"/>
        <charset val="134"/>
      </rPr>
      <t>英吉沙县村组或巷道道路建设项目</t>
    </r>
  </si>
  <si>
    <r>
      <rPr>
        <sz val="10"/>
        <rFont val="方正仿宋_GBK"/>
        <charset val="134"/>
      </rPr>
      <t>英吉沙县煤改电入户工程建设项目</t>
    </r>
  </si>
  <si>
    <r>
      <rPr>
        <sz val="10"/>
        <rFont val="方正仿宋_GBK"/>
        <charset val="134"/>
      </rPr>
      <t>英吉沙县防渗渠建设项目</t>
    </r>
  </si>
  <si>
    <r>
      <rPr>
        <sz val="10"/>
        <rFont val="方正仿宋_GBK"/>
        <charset val="134"/>
      </rPr>
      <t>英吉沙县排碱渠建设项目</t>
    </r>
  </si>
  <si>
    <r>
      <rPr>
        <sz val="10"/>
        <rFont val="方正仿宋_GBK"/>
        <charset val="134"/>
      </rPr>
      <t>英吉沙县英其力克闸口建设项目</t>
    </r>
  </si>
  <si>
    <r>
      <rPr>
        <sz val="10"/>
        <rFont val="方正仿宋_GBK"/>
        <charset val="134"/>
      </rPr>
      <t>英吉沙县扶贫小额信贷贴息项目</t>
    </r>
  </si>
  <si>
    <r>
      <rPr>
        <sz val="10"/>
        <rFont val="方正仿宋_GBK"/>
        <charset val="134"/>
      </rPr>
      <t>英吉沙县扶贫龙头企业扶贫贷款贴息项目</t>
    </r>
  </si>
  <si>
    <r>
      <rPr>
        <sz val="10"/>
        <rFont val="方正仿宋_GBK"/>
        <charset val="134"/>
      </rPr>
      <t>英吉沙县扶贫小额信贷风险补偿金项目</t>
    </r>
  </si>
  <si>
    <r>
      <rPr>
        <sz val="12"/>
        <rFont val="方正仿宋_GBK"/>
        <charset val="134"/>
      </rPr>
      <t>卫生室</t>
    </r>
  </si>
  <si>
    <r>
      <rPr>
        <sz val="10"/>
        <rFont val="方正仿宋_GBK"/>
        <charset val="134"/>
      </rPr>
      <t>县级资金</t>
    </r>
  </si>
  <si>
    <r>
      <rPr>
        <sz val="12"/>
        <rFont val="方正仿宋_GBK"/>
        <charset val="134"/>
      </rPr>
      <t>实用技术培训</t>
    </r>
  </si>
  <si>
    <r>
      <rPr>
        <sz val="12"/>
        <rFont val="方正仿宋_GBK"/>
        <charset val="134"/>
      </rPr>
      <t>创业致富带头人培训</t>
    </r>
  </si>
  <si>
    <t>填表说明：1.请按照表中例子，按年度整合方案中所涉项目一一填列，做到资金与项目相对应，与纳入整合总规模相一致。
2.跨类别项目资金占比=跨类别类型为标记是否跨类别使用中“是”的资金合计/资金规模小计。
3.项目类别只需在对应类别下打1，有且只有一个1标识。</t>
  </si>
</sst>
</file>

<file path=xl/styles.xml><?xml version="1.0" encoding="utf-8"?>
<styleSheet xmlns="http://schemas.openxmlformats.org/spreadsheetml/2006/main">
  <numFmts count="12">
    <numFmt numFmtId="41" formatCode="_ * #,##0_ ;_ * \-#,##0_ ;_ * &quot;-&quot;_ ;_ @_ "/>
    <numFmt numFmtId="43" formatCode="_ * #,##0.00_ ;_ * \-#,##0.00_ ;_ * &quot;-&quot;??_ ;_ @_ "/>
    <numFmt numFmtId="42" formatCode="_ &quot;￥&quot;* #,##0_ ;_ &quot;￥&quot;* \-#,##0_ ;_ &quot;￥&quot;* &quot;-&quot;_ ;_ @_ "/>
    <numFmt numFmtId="176" formatCode="0_ "/>
    <numFmt numFmtId="177" formatCode="0.00_ "/>
    <numFmt numFmtId="178" formatCode="0.0000_ "/>
    <numFmt numFmtId="44" formatCode="_ &quot;￥&quot;* #,##0.00_ ;_ &quot;￥&quot;* \-#,##0.00_ ;_ &quot;￥&quot;* &quot;-&quot;??_ ;_ @_ "/>
    <numFmt numFmtId="179" formatCode="0.0_ "/>
    <numFmt numFmtId="180" formatCode="0.0_);[Red]\(0.0\)"/>
    <numFmt numFmtId="181" formatCode="0_);[Red]\(0\)"/>
    <numFmt numFmtId="182" formatCode="0.000_ "/>
    <numFmt numFmtId="183" formatCode="0.00_);[Red]\(0.00\)"/>
  </numFmts>
  <fonts count="35">
    <font>
      <sz val="11"/>
      <color theme="1"/>
      <name val="宋体"/>
      <charset val="134"/>
      <scheme val="minor"/>
    </font>
    <font>
      <sz val="11"/>
      <name val="Times New Roman"/>
      <charset val="134"/>
    </font>
    <font>
      <b/>
      <sz val="10"/>
      <name val="宋体"/>
      <charset val="134"/>
    </font>
    <font>
      <sz val="10"/>
      <name val="宋体"/>
      <charset val="134"/>
    </font>
    <font>
      <sz val="11"/>
      <name val="宋体"/>
      <charset val="134"/>
    </font>
    <font>
      <sz val="24"/>
      <name val="宋体"/>
      <charset val="134"/>
    </font>
    <font>
      <sz val="12"/>
      <name val="方正小标宋简体"/>
      <charset val="134"/>
    </font>
    <font>
      <sz val="12"/>
      <name val="Times New Roman"/>
      <charset val="134"/>
    </font>
    <font>
      <sz val="10"/>
      <name val="方正仿宋_GBK"/>
      <charset val="134"/>
    </font>
    <font>
      <b/>
      <sz val="14"/>
      <name val="微软雅黑"/>
      <charset val="134"/>
    </font>
    <font>
      <sz val="10"/>
      <name val="Times New Roman"/>
      <charset val="134"/>
    </font>
    <font>
      <sz val="11"/>
      <name val="仿宋_GB2312"/>
      <charset val="134"/>
    </font>
    <font>
      <sz val="24"/>
      <name val="Times New Roman"/>
      <charset val="134"/>
    </font>
    <font>
      <sz val="10"/>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sz val="12"/>
      <name val="方正仿宋_GBK"/>
      <charset val="134"/>
    </font>
  </fonts>
  <fills count="37">
    <fill>
      <patternFill patternType="none"/>
    </fill>
    <fill>
      <patternFill patternType="gray125"/>
    </fill>
    <fill>
      <patternFill patternType="solid">
        <fgColor rgb="FF92D05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9" fillId="2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2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9" applyNumberFormat="0" applyFont="0" applyAlignment="0" applyProtection="0">
      <alignment vertical="center"/>
    </xf>
    <xf numFmtId="0" fontId="22" fillId="24"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7" applyNumberFormat="0" applyFill="0" applyAlignment="0" applyProtection="0">
      <alignment vertical="center"/>
    </xf>
    <xf numFmtId="0" fontId="16" fillId="0" borderId="7" applyNumberFormat="0" applyFill="0" applyAlignment="0" applyProtection="0">
      <alignment vertical="center"/>
    </xf>
    <xf numFmtId="0" fontId="22" fillId="19" borderId="0" applyNumberFormat="0" applyBorder="0" applyAlignment="0" applyProtection="0">
      <alignment vertical="center"/>
    </xf>
    <xf numFmtId="0" fontId="19" fillId="0" borderId="11" applyNumberFormat="0" applyFill="0" applyAlignment="0" applyProtection="0">
      <alignment vertical="center"/>
    </xf>
    <xf numFmtId="0" fontId="22" fillId="26" borderId="0" applyNumberFormat="0" applyBorder="0" applyAlignment="0" applyProtection="0">
      <alignment vertical="center"/>
    </xf>
    <xf numFmtId="0" fontId="23" fillId="15" borderId="8" applyNumberFormat="0" applyAlignment="0" applyProtection="0">
      <alignment vertical="center"/>
    </xf>
    <xf numFmtId="0" fontId="32" fillId="15" borderId="12" applyNumberFormat="0" applyAlignment="0" applyProtection="0">
      <alignment vertical="center"/>
    </xf>
    <xf numFmtId="0" fontId="15" fillId="9" borderId="6" applyNumberFormat="0" applyAlignment="0" applyProtection="0">
      <alignment vertical="center"/>
    </xf>
    <xf numFmtId="0" fontId="14" fillId="30" borderId="0" applyNumberFormat="0" applyBorder="0" applyAlignment="0" applyProtection="0">
      <alignment vertical="center"/>
    </xf>
    <xf numFmtId="0" fontId="22" fillId="14" borderId="0" applyNumberFormat="0" applyBorder="0" applyAlignment="0" applyProtection="0">
      <alignment vertical="center"/>
    </xf>
    <xf numFmtId="0" fontId="31" fillId="0" borderId="13" applyNumberFormat="0" applyFill="0" applyAlignment="0" applyProtection="0">
      <alignment vertical="center"/>
    </xf>
    <xf numFmtId="0" fontId="25" fillId="0" borderId="10" applyNumberFormat="0" applyFill="0" applyAlignment="0" applyProtection="0">
      <alignment vertical="center"/>
    </xf>
    <xf numFmtId="0" fontId="30" fillId="22" borderId="0" applyNumberFormat="0" applyBorder="0" applyAlignment="0" applyProtection="0">
      <alignment vertical="center"/>
    </xf>
    <xf numFmtId="0" fontId="28" fillId="18" borderId="0" applyNumberFormat="0" applyBorder="0" applyAlignment="0" applyProtection="0">
      <alignment vertical="center"/>
    </xf>
    <xf numFmtId="0" fontId="14" fillId="31" borderId="0" applyNumberFormat="0" applyBorder="0" applyAlignment="0" applyProtection="0">
      <alignment vertical="center"/>
    </xf>
    <xf numFmtId="0" fontId="22" fillId="13"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7"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22" fillId="32" borderId="0" applyNumberFormat="0" applyBorder="0" applyAlignment="0" applyProtection="0">
      <alignment vertical="center"/>
    </xf>
    <xf numFmtId="0" fontId="14"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14" fillId="36" borderId="0" applyNumberFormat="0" applyBorder="0" applyAlignment="0" applyProtection="0">
      <alignment vertical="center"/>
    </xf>
    <xf numFmtId="0" fontId="22" fillId="25" borderId="0" applyNumberFormat="0" applyBorder="0" applyAlignment="0" applyProtection="0">
      <alignment vertical="center"/>
    </xf>
    <xf numFmtId="0" fontId="33" fillId="0" borderId="0"/>
  </cellStyleXfs>
  <cellXfs count="70">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49" applyNumberFormat="1" applyFont="1" applyFill="1" applyBorder="1" applyAlignment="1" applyProtection="1">
      <alignment horizontal="left" vertical="center" wrapText="1"/>
    </xf>
    <xf numFmtId="177" fontId="10" fillId="0" borderId="1" xfId="0" applyNumberFormat="1" applyFont="1" applyFill="1" applyBorder="1" applyAlignment="1">
      <alignment horizontal="center" vertical="center"/>
    </xf>
    <xf numFmtId="179"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left" vertical="center" wrapText="1"/>
    </xf>
    <xf numFmtId="0" fontId="10" fillId="3" borderId="1" xfId="49" applyNumberFormat="1" applyFont="1" applyFill="1" applyBorder="1" applyAlignment="1" applyProtection="1">
      <alignment horizontal="left" vertical="center" wrapText="1"/>
    </xf>
    <xf numFmtId="179" fontId="10" fillId="4"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5" borderId="1" xfId="49" applyNumberFormat="1" applyFont="1" applyFill="1" applyBorder="1" applyAlignment="1" applyProtection="1">
      <alignment horizontal="left" vertical="center" wrapText="1"/>
    </xf>
    <xf numFmtId="176"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176"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177" fontId="10" fillId="4"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81" fontId="10" fillId="0" borderId="1" xfId="0" applyNumberFormat="1" applyFont="1" applyFill="1" applyBorder="1" applyAlignment="1">
      <alignment horizontal="center" vertical="center"/>
    </xf>
    <xf numFmtId="182" fontId="10" fillId="0" borderId="1" xfId="0" applyNumberFormat="1" applyFont="1" applyFill="1" applyBorder="1" applyAlignment="1">
      <alignment horizontal="center" vertical="center"/>
    </xf>
    <xf numFmtId="182"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0" xfId="0" applyFont="1" applyFill="1" applyAlignment="1">
      <alignment horizontal="justify" vertical="center" wrapText="1"/>
    </xf>
    <xf numFmtId="0" fontId="11" fillId="0" borderId="0" xfId="0" applyFont="1" applyFill="1" applyAlignment="1">
      <alignment horizontal="center" vertical="center" wrapText="1"/>
    </xf>
    <xf numFmtId="179" fontId="3" fillId="0" borderId="4"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83" fontId="7"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Alignment="1">
      <alignment horizontal="center"/>
    </xf>
    <xf numFmtId="0" fontId="7" fillId="0" borderId="0" xfId="0" applyFont="1" applyFill="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57"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177" fontId="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0" fillId="0" borderId="1" xfId="0"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4" xfId="49"/>
  </cellStyles>
  <tableStyles count="0" defaultTableStyle="TableStyleMedium2"/>
  <colors>
    <mruColors>
      <color rgb="00EB9D69"/>
      <color rgb="00E7ACE8"/>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8</xdr:row>
      <xdr:rowOff>0</xdr:rowOff>
    </xdr:from>
    <xdr:to>
      <xdr:col>9</xdr:col>
      <xdr:colOff>79375</xdr:colOff>
      <xdr:row>8</xdr:row>
      <xdr:rowOff>688975</xdr:rowOff>
    </xdr:to>
    <xdr:sp>
      <xdr:nvSpPr>
        <xdr:cNvPr id="2" name="Text Box 9540"/>
        <xdr:cNvSpPr txBox="1"/>
      </xdr:nvSpPr>
      <xdr:spPr>
        <a:xfrm>
          <a:off x="5383530" y="3784600"/>
          <a:ext cx="79375" cy="68897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1"/>
  <sheetViews>
    <sheetView tabSelected="1" view="pageBreakPreview" zoomScale="70" zoomScaleNormal="70" workbookViewId="0">
      <pane xSplit="6" ySplit="6" topLeftCell="J7" activePane="bottomRight" state="frozen"/>
      <selection/>
      <selection pane="topRight"/>
      <selection pane="bottomLeft"/>
      <selection pane="bottomRight" activeCell="O11" sqref="O11:O12"/>
    </sheetView>
  </sheetViews>
  <sheetFormatPr defaultColWidth="9" defaultRowHeight="14.4"/>
  <cols>
    <col min="1" max="2" width="6.34259259259259" style="1" customWidth="1"/>
    <col min="3" max="3" width="14.5925925925926" style="1" customWidth="1"/>
    <col min="4" max="4" width="8.25" style="1" customWidth="1"/>
    <col min="5" max="5" width="10.9444444444444" style="1" customWidth="1"/>
    <col min="6" max="6" width="9.52777777777778" style="1" customWidth="1"/>
    <col min="7" max="9" width="7.5" style="1" customWidth="1"/>
    <col min="10" max="10" width="60.287037037037" style="49" customWidth="1"/>
    <col min="11" max="20" width="4.63888888888889" style="1" customWidth="1"/>
    <col min="21" max="21" width="8.88888888888889" style="1" customWidth="1"/>
    <col min="22" max="22" width="14.9166666666667" style="1" customWidth="1"/>
    <col min="23" max="23" width="14.75" style="1" customWidth="1"/>
    <col min="24" max="26" width="12.7037037037037" style="1" customWidth="1"/>
    <col min="27" max="28" width="7.93518518518519" style="1" customWidth="1"/>
    <col min="29" max="31" width="9.51851851851852" style="1" customWidth="1"/>
    <col min="32" max="32" width="9.12037037037037" style="1" customWidth="1"/>
    <col min="33" max="33" width="9.25" style="50"/>
  </cols>
  <sheetData>
    <row r="1" s="1" customFormat="1" ht="14" customHeight="1" spans="1:12">
      <c r="A1" s="5" t="s">
        <v>0</v>
      </c>
      <c r="B1" s="5"/>
      <c r="C1" s="5"/>
      <c r="J1" s="58" t="s">
        <v>1</v>
      </c>
      <c r="K1" s="5" t="s">
        <v>1</v>
      </c>
      <c r="L1" s="5" t="s">
        <v>1</v>
      </c>
    </row>
    <row r="2" s="1" customFormat="1" ht="29" customHeight="1" spans="1:32">
      <c r="A2" s="6" t="s">
        <v>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1" customFormat="1" ht="25" customHeight="1" spans="1:32">
      <c r="A3" s="7" t="s">
        <v>3</v>
      </c>
      <c r="B3" s="7"/>
      <c r="C3" s="8"/>
      <c r="D3" s="51"/>
      <c r="E3" s="8"/>
      <c r="F3" s="8"/>
      <c r="G3" s="8"/>
      <c r="H3" s="8"/>
      <c r="I3" s="8"/>
      <c r="J3" s="59" t="s">
        <v>4</v>
      </c>
      <c r="K3" s="10"/>
      <c r="L3" s="10"/>
      <c r="M3" s="60"/>
      <c r="N3" s="60"/>
      <c r="O3" s="60"/>
      <c r="P3" s="60"/>
      <c r="Q3" s="60"/>
      <c r="R3" s="60"/>
      <c r="S3" s="60"/>
      <c r="T3" s="60"/>
      <c r="U3" s="60"/>
      <c r="V3" s="10"/>
      <c r="W3" s="10"/>
      <c r="X3" s="11"/>
      <c r="Y3" s="11"/>
      <c r="Z3" s="11"/>
      <c r="AA3" s="11"/>
      <c r="AB3" s="11"/>
      <c r="AC3" s="11"/>
      <c r="AD3" s="65"/>
      <c r="AE3" s="65"/>
      <c r="AF3" s="66"/>
    </row>
    <row r="4" s="2" customFormat="1" ht="27" customHeight="1" spans="1:33">
      <c r="A4" s="12" t="s">
        <v>5</v>
      </c>
      <c r="B4" s="52" t="s">
        <v>6</v>
      </c>
      <c r="C4" s="12" t="s">
        <v>7</v>
      </c>
      <c r="D4" s="12" t="s">
        <v>8</v>
      </c>
      <c r="E4" s="12" t="s">
        <v>9</v>
      </c>
      <c r="F4" s="12" t="s">
        <v>10</v>
      </c>
      <c r="G4" s="52" t="s">
        <v>11</v>
      </c>
      <c r="H4" s="52" t="s">
        <v>12</v>
      </c>
      <c r="I4" s="52" t="s">
        <v>13</v>
      </c>
      <c r="J4" s="12" t="s">
        <v>14</v>
      </c>
      <c r="K4" s="12" t="s">
        <v>15</v>
      </c>
      <c r="L4" s="12"/>
      <c r="M4" s="12"/>
      <c r="N4" s="12"/>
      <c r="O4" s="12"/>
      <c r="P4" s="12"/>
      <c r="Q4" s="12"/>
      <c r="R4" s="12"/>
      <c r="S4" s="52" t="s">
        <v>16</v>
      </c>
      <c r="T4" s="52" t="s">
        <v>10</v>
      </c>
      <c r="U4" s="12" t="s">
        <v>17</v>
      </c>
      <c r="V4" s="12" t="s">
        <v>18</v>
      </c>
      <c r="W4" s="12"/>
      <c r="X4" s="12"/>
      <c r="Y4" s="12"/>
      <c r="Z4" s="12"/>
      <c r="AA4" s="12"/>
      <c r="AB4" s="12"/>
      <c r="AC4" s="12"/>
      <c r="AD4" s="52" t="s">
        <v>19</v>
      </c>
      <c r="AE4" s="52" t="s">
        <v>20</v>
      </c>
      <c r="AF4" s="12" t="s">
        <v>21</v>
      </c>
      <c r="AG4" s="12" t="s">
        <v>22</v>
      </c>
    </row>
    <row r="5" s="2" customFormat="1" ht="55" customHeight="1" spans="1:33">
      <c r="A5" s="12"/>
      <c r="B5" s="53"/>
      <c r="C5" s="12"/>
      <c r="D5" s="12"/>
      <c r="E5" s="12"/>
      <c r="F5" s="12"/>
      <c r="G5" s="53"/>
      <c r="H5" s="53"/>
      <c r="I5" s="53"/>
      <c r="J5" s="12"/>
      <c r="K5" s="12" t="s">
        <v>23</v>
      </c>
      <c r="L5" s="12" t="s">
        <v>24</v>
      </c>
      <c r="M5" s="12" t="s">
        <v>25</v>
      </c>
      <c r="N5" s="12" t="s">
        <v>26</v>
      </c>
      <c r="O5" s="12" t="s">
        <v>27</v>
      </c>
      <c r="P5" s="12" t="s">
        <v>28</v>
      </c>
      <c r="Q5" s="12" t="s">
        <v>29</v>
      </c>
      <c r="R5" s="12" t="s">
        <v>30</v>
      </c>
      <c r="S5" s="53"/>
      <c r="T5" s="53"/>
      <c r="U5" s="12"/>
      <c r="V5" s="12" t="s">
        <v>31</v>
      </c>
      <c r="W5" s="12" t="s">
        <v>32</v>
      </c>
      <c r="X5" s="12" t="s">
        <v>33</v>
      </c>
      <c r="Y5" s="12" t="s">
        <v>34</v>
      </c>
      <c r="Z5" s="12" t="s">
        <v>35</v>
      </c>
      <c r="AA5" s="12" t="s">
        <v>36</v>
      </c>
      <c r="AB5" s="12" t="s">
        <v>37</v>
      </c>
      <c r="AC5" s="12" t="s">
        <v>38</v>
      </c>
      <c r="AD5" s="53"/>
      <c r="AE5" s="53"/>
      <c r="AF5" s="12"/>
      <c r="AG5" s="12"/>
    </row>
    <row r="6" s="3" customFormat="1" ht="28" customHeight="1" spans="1:33">
      <c r="A6" s="12" t="s">
        <v>39</v>
      </c>
      <c r="B6" s="12"/>
      <c r="C6" s="12"/>
      <c r="D6" s="12"/>
      <c r="E6" s="12"/>
      <c r="F6" s="12"/>
      <c r="G6" s="12"/>
      <c r="H6" s="12"/>
      <c r="I6" s="12"/>
      <c r="J6" s="12"/>
      <c r="K6" s="61">
        <f>SUM(K7:K8)</f>
        <v>1</v>
      </c>
      <c r="L6" s="61">
        <f>SUM(L7:L8)</f>
        <v>0</v>
      </c>
      <c r="M6" s="61">
        <f>SUM(M7:M8)</f>
        <v>1</v>
      </c>
      <c r="N6" s="61"/>
      <c r="O6" s="61"/>
      <c r="P6" s="61"/>
      <c r="Q6" s="61"/>
      <c r="R6" s="61">
        <f>SUM(R7:R8)</f>
        <v>0</v>
      </c>
      <c r="S6" s="61"/>
      <c r="T6" s="61"/>
      <c r="U6" s="12"/>
      <c r="V6" s="63">
        <f>SUM(V7:V8)</f>
        <v>1200</v>
      </c>
      <c r="W6" s="63">
        <f>SUM(W7:W8)</f>
        <v>1200</v>
      </c>
      <c r="X6" s="63">
        <f>SUM(X7:X8)</f>
        <v>0</v>
      </c>
      <c r="Y6" s="63"/>
      <c r="Z6" s="63"/>
      <c r="AA6" s="63">
        <f>SUM(AA7:AA8)</f>
        <v>0</v>
      </c>
      <c r="AB6" s="63"/>
      <c r="AC6" s="63">
        <f>SUM(AC7:AC8)</f>
        <v>0</v>
      </c>
      <c r="AD6" s="63"/>
      <c r="AE6" s="63"/>
      <c r="AF6" s="12"/>
      <c r="AG6" s="54">
        <f>SUM(AG7:AG8)</f>
        <v>0</v>
      </c>
    </row>
    <row r="7" s="3" customFormat="1" ht="60" customHeight="1" spans="1:33">
      <c r="A7" s="54">
        <v>1</v>
      </c>
      <c r="B7" s="54" t="s">
        <v>40</v>
      </c>
      <c r="C7" s="54" t="s">
        <v>41</v>
      </c>
      <c r="D7" s="55" t="s">
        <v>42</v>
      </c>
      <c r="E7" s="56">
        <v>44805</v>
      </c>
      <c r="F7" s="54" t="s">
        <v>43</v>
      </c>
      <c r="G7" s="54" t="s">
        <v>44</v>
      </c>
      <c r="H7" s="54" t="s">
        <v>45</v>
      </c>
      <c r="I7" s="54" t="s">
        <v>46</v>
      </c>
      <c r="J7" s="62" t="s">
        <v>47</v>
      </c>
      <c r="K7" s="54">
        <v>1</v>
      </c>
      <c r="L7" s="54"/>
      <c r="M7" s="54"/>
      <c r="N7" s="54"/>
      <c r="O7" s="54"/>
      <c r="P7" s="54"/>
      <c r="Q7" s="54"/>
      <c r="R7" s="54"/>
      <c r="S7" s="54">
        <v>120</v>
      </c>
      <c r="T7" s="54" t="s">
        <v>43</v>
      </c>
      <c r="U7" s="54" t="s">
        <v>48</v>
      </c>
      <c r="V7" s="64">
        <f t="shared" ref="V7:V10" si="0">SUM(W7:AC7)</f>
        <v>600</v>
      </c>
      <c r="W7" s="64">
        <v>600</v>
      </c>
      <c r="X7" s="64">
        <v>0</v>
      </c>
      <c r="Y7" s="64">
        <v>0</v>
      </c>
      <c r="Z7" s="64">
        <v>0</v>
      </c>
      <c r="AA7" s="64">
        <v>0</v>
      </c>
      <c r="AB7" s="64">
        <v>0</v>
      </c>
      <c r="AC7" s="64"/>
      <c r="AD7" s="67" t="s">
        <v>49</v>
      </c>
      <c r="AE7" s="67" t="s">
        <v>50</v>
      </c>
      <c r="AF7" s="68" t="s">
        <v>51</v>
      </c>
      <c r="AG7" s="54"/>
    </row>
    <row r="8" s="3" customFormat="1" ht="60" customHeight="1" spans="1:33">
      <c r="A8" s="54">
        <v>2</v>
      </c>
      <c r="B8" s="54" t="s">
        <v>52</v>
      </c>
      <c r="C8" s="54" t="s">
        <v>53</v>
      </c>
      <c r="D8" s="55" t="s">
        <v>54</v>
      </c>
      <c r="E8" s="56">
        <v>44805</v>
      </c>
      <c r="F8" s="54" t="s">
        <v>43</v>
      </c>
      <c r="G8" s="54" t="s">
        <v>44</v>
      </c>
      <c r="H8" s="54" t="s">
        <v>45</v>
      </c>
      <c r="I8" s="54" t="s">
        <v>55</v>
      </c>
      <c r="J8" s="62" t="s">
        <v>56</v>
      </c>
      <c r="K8" s="54"/>
      <c r="L8" s="54"/>
      <c r="M8" s="54">
        <v>1</v>
      </c>
      <c r="N8" s="54"/>
      <c r="O8" s="54"/>
      <c r="P8" s="54"/>
      <c r="Q8" s="54"/>
      <c r="R8" s="54"/>
      <c r="S8" s="54">
        <v>85</v>
      </c>
      <c r="T8" s="54" t="s">
        <v>43</v>
      </c>
      <c r="U8" s="54" t="s">
        <v>48</v>
      </c>
      <c r="V8" s="64">
        <f t="shared" si="0"/>
        <v>600</v>
      </c>
      <c r="W8" s="64">
        <v>600</v>
      </c>
      <c r="X8" s="64">
        <v>0</v>
      </c>
      <c r="Y8" s="64">
        <v>0</v>
      </c>
      <c r="Z8" s="64">
        <v>0</v>
      </c>
      <c r="AA8" s="64">
        <v>0</v>
      </c>
      <c r="AB8" s="64">
        <v>0</v>
      </c>
      <c r="AC8" s="64"/>
      <c r="AD8" s="67" t="s">
        <v>57</v>
      </c>
      <c r="AE8" s="67" t="s">
        <v>58</v>
      </c>
      <c r="AF8" s="68" t="s">
        <v>51</v>
      </c>
      <c r="AG8" s="54"/>
    </row>
    <row r="9" ht="60" customHeight="1" spans="1:33">
      <c r="A9" s="54">
        <v>3</v>
      </c>
      <c r="B9" s="54" t="s">
        <v>59</v>
      </c>
      <c r="C9" s="54" t="s">
        <v>60</v>
      </c>
      <c r="D9" s="57" t="s">
        <v>61</v>
      </c>
      <c r="E9" s="56">
        <v>44805</v>
      </c>
      <c r="F9" s="57" t="s">
        <v>62</v>
      </c>
      <c r="G9" s="54" t="s">
        <v>63</v>
      </c>
      <c r="H9" s="54" t="s">
        <v>64</v>
      </c>
      <c r="I9" s="54" t="s">
        <v>65</v>
      </c>
      <c r="J9" s="62" t="s">
        <v>66</v>
      </c>
      <c r="K9" s="54">
        <v>1</v>
      </c>
      <c r="L9" s="54"/>
      <c r="M9" s="54"/>
      <c r="N9" s="54"/>
      <c r="O9" s="54"/>
      <c r="P9" s="54"/>
      <c r="Q9" s="54"/>
      <c r="R9" s="54"/>
      <c r="S9" s="54">
        <v>235</v>
      </c>
      <c r="T9" s="54" t="s">
        <v>62</v>
      </c>
      <c r="U9" s="54" t="s">
        <v>67</v>
      </c>
      <c r="V9" s="64">
        <f t="shared" si="0"/>
        <v>400</v>
      </c>
      <c r="W9" s="64">
        <v>200</v>
      </c>
      <c r="X9" s="64">
        <v>0</v>
      </c>
      <c r="Y9" s="64">
        <v>0</v>
      </c>
      <c r="Z9" s="64">
        <v>0</v>
      </c>
      <c r="AA9" s="64">
        <v>0</v>
      </c>
      <c r="AB9" s="64">
        <v>200</v>
      </c>
      <c r="AC9" s="67" t="s">
        <v>68</v>
      </c>
      <c r="AD9" s="67" t="s">
        <v>69</v>
      </c>
      <c r="AE9" s="67" t="s">
        <v>70</v>
      </c>
      <c r="AF9" s="68" t="s">
        <v>51</v>
      </c>
      <c r="AG9" s="69"/>
    </row>
    <row r="10" ht="60" customHeight="1" spans="1:33">
      <c r="A10" s="54">
        <v>4</v>
      </c>
      <c r="B10" s="54" t="s">
        <v>71</v>
      </c>
      <c r="C10" s="54" t="s">
        <v>72</v>
      </c>
      <c r="D10" s="5" t="s">
        <v>73</v>
      </c>
      <c r="E10" s="56">
        <v>44805</v>
      </c>
      <c r="F10" s="57" t="s">
        <v>62</v>
      </c>
      <c r="G10" s="54" t="s">
        <v>63</v>
      </c>
      <c r="H10" s="54" t="s">
        <v>64</v>
      </c>
      <c r="I10" s="54" t="s">
        <v>74</v>
      </c>
      <c r="J10" s="62" t="s">
        <v>75</v>
      </c>
      <c r="K10" s="54">
        <v>1</v>
      </c>
      <c r="L10" s="54"/>
      <c r="M10" s="54"/>
      <c r="N10" s="54"/>
      <c r="O10" s="54"/>
      <c r="P10" s="54"/>
      <c r="Q10" s="54"/>
      <c r="R10" s="54"/>
      <c r="S10" s="54">
        <v>568</v>
      </c>
      <c r="T10" s="54" t="s">
        <v>62</v>
      </c>
      <c r="U10" s="54" t="s">
        <v>67</v>
      </c>
      <c r="V10" s="64">
        <f t="shared" si="0"/>
        <v>800</v>
      </c>
      <c r="W10" s="64">
        <v>200</v>
      </c>
      <c r="X10" s="64">
        <v>0</v>
      </c>
      <c r="Y10" s="64">
        <v>0</v>
      </c>
      <c r="Z10" s="64">
        <v>0</v>
      </c>
      <c r="AA10" s="64">
        <v>0</v>
      </c>
      <c r="AB10" s="64">
        <v>600</v>
      </c>
      <c r="AC10" s="67" t="s">
        <v>68</v>
      </c>
      <c r="AD10" s="67" t="s">
        <v>69</v>
      </c>
      <c r="AE10" s="67" t="s">
        <v>70</v>
      </c>
      <c r="AF10" s="68" t="s">
        <v>51</v>
      </c>
      <c r="AG10" s="69"/>
    </row>
    <row r="11" ht="60" customHeight="1"/>
  </sheetData>
  <autoFilter ref="A5:AG10">
    <extLst/>
  </autoFilter>
  <mergeCells count="25">
    <mergeCell ref="A1:C1"/>
    <mergeCell ref="A2:AF2"/>
    <mergeCell ref="A3:F3"/>
    <mergeCell ref="J3:L3"/>
    <mergeCell ref="V3:W3"/>
    <mergeCell ref="K4:R4"/>
    <mergeCell ref="V4:AC4"/>
    <mergeCell ref="A6:J6"/>
    <mergeCell ref="A4:A5"/>
    <mergeCell ref="B4:B5"/>
    <mergeCell ref="C4:C5"/>
    <mergeCell ref="D4:D5"/>
    <mergeCell ref="E4:E5"/>
    <mergeCell ref="F4:F5"/>
    <mergeCell ref="G4:G5"/>
    <mergeCell ref="H4:H5"/>
    <mergeCell ref="I4:I5"/>
    <mergeCell ref="J4:J5"/>
    <mergeCell ref="S4:S5"/>
    <mergeCell ref="T4:T5"/>
    <mergeCell ref="U4:U5"/>
    <mergeCell ref="AD4:AD5"/>
    <mergeCell ref="AE4:AE5"/>
    <mergeCell ref="AF4:AF5"/>
    <mergeCell ref="AG4:AG5"/>
  </mergeCells>
  <pageMargins left="0.156944444444444" right="0.156944444444444" top="0.314583333333333" bottom="0.314583333333333" header="0.298611111111111" footer="0.298611111111111"/>
  <pageSetup paperSize="9" scale="45"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5"/>
  <sheetViews>
    <sheetView workbookViewId="0">
      <pane xSplit="2" ySplit="6" topLeftCell="C31" activePane="bottomRight" state="frozen"/>
      <selection/>
      <selection pane="topRight"/>
      <selection pane="bottomLeft"/>
      <selection pane="bottomRight" activeCell="G18" sqref="G18"/>
    </sheetView>
  </sheetViews>
  <sheetFormatPr defaultColWidth="9" defaultRowHeight="13.8"/>
  <cols>
    <col min="1" max="1" width="3.46296296296296" style="1" customWidth="1"/>
    <col min="2" max="2" width="13.4722222222222" style="1" customWidth="1"/>
    <col min="3" max="3" width="13.6111111111111" style="1" customWidth="1"/>
    <col min="4" max="4" width="16.7685185185185" style="1" customWidth="1"/>
    <col min="5" max="5" width="10.4444444444444" style="1" customWidth="1"/>
    <col min="6" max="6" width="25.0740740740741" style="1" customWidth="1"/>
    <col min="7" max="7" width="12.7037037037037" style="1" customWidth="1"/>
    <col min="8" max="8" width="6.82407407407407" style="1" customWidth="1"/>
    <col min="9" max="9" width="8.56481481481481" style="1" customWidth="1"/>
    <col min="10" max="16384" width="9" style="1"/>
  </cols>
  <sheetData>
    <row r="1" s="1" customFormat="1" ht="14" customHeight="1" spans="1:1">
      <c r="A1" s="5" t="s">
        <v>0</v>
      </c>
    </row>
    <row r="2" s="1" customFormat="1" ht="29" customHeight="1" spans="1:9">
      <c r="A2" s="6" t="s">
        <v>76</v>
      </c>
      <c r="B2" s="6"/>
      <c r="C2" s="6"/>
      <c r="D2" s="6"/>
      <c r="E2" s="6"/>
      <c r="F2" s="6"/>
      <c r="G2" s="6"/>
      <c r="H2" s="6"/>
      <c r="I2" s="6"/>
    </row>
    <row r="3" s="1" customFormat="1" ht="25" customHeight="1" spans="1:9">
      <c r="A3" s="7" t="s">
        <v>77</v>
      </c>
      <c r="B3" s="8"/>
      <c r="C3" s="9" t="s">
        <v>78</v>
      </c>
      <c r="D3" s="10"/>
      <c r="E3" s="10"/>
      <c r="F3" s="10"/>
      <c r="G3" s="11"/>
      <c r="H3" s="11"/>
      <c r="I3" s="11"/>
    </row>
    <row r="4" s="2" customFormat="1" ht="27" customHeight="1" spans="1:9">
      <c r="A4" s="12" t="s">
        <v>5</v>
      </c>
      <c r="B4" s="12" t="s">
        <v>7</v>
      </c>
      <c r="C4" s="12" t="s">
        <v>79</v>
      </c>
      <c r="D4" s="12" t="s">
        <v>18</v>
      </c>
      <c r="E4" s="12"/>
      <c r="F4" s="12"/>
      <c r="G4" s="12"/>
      <c r="H4" s="12"/>
      <c r="I4" s="12"/>
    </row>
    <row r="5" s="2" customFormat="1" ht="67" customHeight="1" spans="1:9">
      <c r="A5" s="12"/>
      <c r="B5" s="12"/>
      <c r="C5" s="12"/>
      <c r="D5" s="12" t="s">
        <v>31</v>
      </c>
      <c r="E5" s="12" t="s">
        <v>80</v>
      </c>
      <c r="F5" s="13" t="s">
        <v>81</v>
      </c>
      <c r="G5" s="12" t="s">
        <v>82</v>
      </c>
      <c r="H5" s="12" t="s">
        <v>83</v>
      </c>
      <c r="I5" s="12" t="s">
        <v>84</v>
      </c>
    </row>
    <row r="6" s="3" customFormat="1" ht="28" customHeight="1" spans="1:9">
      <c r="A6" s="14" t="s">
        <v>39</v>
      </c>
      <c r="B6" s="15"/>
      <c r="C6" s="16"/>
      <c r="D6" s="17" t="e">
        <f>SUM(D10:D113)</f>
        <v>#N/A</v>
      </c>
      <c r="E6" s="18">
        <f>SUM(E10:E113)</f>
        <v>71456.7786</v>
      </c>
      <c r="F6" s="18"/>
      <c r="G6" s="18">
        <f>SUM(G10:G113)</f>
        <v>10100.85</v>
      </c>
      <c r="H6" s="19">
        <v>0</v>
      </c>
      <c r="I6" s="18">
        <f>SUM(I10:I113)</f>
        <v>360.82</v>
      </c>
    </row>
    <row r="7" s="3" customFormat="1" ht="69" customHeight="1" spans="1:9">
      <c r="A7" s="20">
        <v>1</v>
      </c>
      <c r="B7" s="20" t="s">
        <v>85</v>
      </c>
      <c r="C7" s="21" t="s">
        <v>86</v>
      </c>
      <c r="D7" s="22">
        <f>SUM(E7:I8)</f>
        <v>1265.81</v>
      </c>
      <c r="E7" s="23">
        <v>872.8</v>
      </c>
      <c r="F7" s="23" t="s">
        <v>87</v>
      </c>
      <c r="G7" s="22"/>
      <c r="H7" s="22"/>
      <c r="I7" s="22"/>
    </row>
    <row r="8" s="3" customFormat="1" ht="69" customHeight="1" spans="1:9">
      <c r="A8" s="20"/>
      <c r="B8" s="20"/>
      <c r="C8" s="21" t="s">
        <v>86</v>
      </c>
      <c r="D8" s="22"/>
      <c r="E8" s="22">
        <v>393.01</v>
      </c>
      <c r="F8" s="23" t="s">
        <v>88</v>
      </c>
      <c r="G8" s="22"/>
      <c r="H8" s="22"/>
      <c r="I8" s="22"/>
    </row>
    <row r="9" s="3" customFormat="1" ht="170" customHeight="1" spans="1:9">
      <c r="A9" s="20">
        <v>2</v>
      </c>
      <c r="B9" s="20" t="s">
        <v>89</v>
      </c>
      <c r="C9" s="21" t="s">
        <v>86</v>
      </c>
      <c r="D9" s="23">
        <f>E9+G9+H9+I9</f>
        <v>4239.3</v>
      </c>
      <c r="E9" s="23">
        <v>4239.3</v>
      </c>
      <c r="F9" s="23" t="s">
        <v>87</v>
      </c>
      <c r="G9" s="22"/>
      <c r="H9" s="22"/>
      <c r="I9" s="22"/>
    </row>
    <row r="10" s="3" customFormat="1" ht="94" customHeight="1" spans="1:9">
      <c r="A10" s="20">
        <v>3</v>
      </c>
      <c r="B10" s="20" t="s">
        <v>90</v>
      </c>
      <c r="C10" s="21" t="s">
        <v>86</v>
      </c>
      <c r="D10" s="22">
        <f>E10+G10+H10+I10</f>
        <v>2665.65</v>
      </c>
      <c r="E10" s="22"/>
      <c r="F10" s="23" t="e">
        <v>#N/A</v>
      </c>
      <c r="G10" s="22">
        <v>2665.65</v>
      </c>
      <c r="H10" s="22"/>
      <c r="I10" s="22"/>
    </row>
    <row r="11" s="3" customFormat="1" ht="22" customHeight="1" spans="1:9">
      <c r="A11" s="20">
        <v>4</v>
      </c>
      <c r="B11" s="20" t="s">
        <v>91</v>
      </c>
      <c r="C11" s="21" t="s">
        <v>92</v>
      </c>
      <c r="D11" s="23" t="e">
        <f>SUM(E11:I20)</f>
        <v>#N/A</v>
      </c>
      <c r="E11" s="24">
        <v>944</v>
      </c>
      <c r="F11" s="23" t="s">
        <v>93</v>
      </c>
      <c r="G11" s="22"/>
      <c r="H11" s="22"/>
      <c r="I11" s="22"/>
    </row>
    <row r="12" s="4" customFormat="1" ht="22" customHeight="1" spans="1:9">
      <c r="A12" s="20"/>
      <c r="B12" s="20"/>
      <c r="C12" s="21" t="s">
        <v>94</v>
      </c>
      <c r="D12" s="23"/>
      <c r="E12" s="22">
        <v>85.25</v>
      </c>
      <c r="F12" s="23" t="s">
        <v>95</v>
      </c>
      <c r="G12" s="22"/>
      <c r="H12" s="22"/>
      <c r="I12" s="22"/>
    </row>
    <row r="13" s="4" customFormat="1" ht="69" customHeight="1" spans="1:9">
      <c r="A13" s="20"/>
      <c r="B13" s="20"/>
      <c r="C13" s="25" t="s">
        <v>96</v>
      </c>
      <c r="D13" s="23"/>
      <c r="E13" s="22"/>
      <c r="F13" s="23" t="s">
        <v>97</v>
      </c>
      <c r="G13" s="22">
        <v>251.79</v>
      </c>
      <c r="H13" s="22"/>
      <c r="I13" s="22"/>
    </row>
    <row r="14" s="4" customFormat="1" ht="22" customHeight="1" spans="1:9">
      <c r="A14" s="20"/>
      <c r="B14" s="20"/>
      <c r="C14" s="25" t="s">
        <v>96</v>
      </c>
      <c r="D14" s="23"/>
      <c r="E14" s="22"/>
      <c r="F14" s="23" t="s">
        <v>97</v>
      </c>
      <c r="G14" s="22">
        <v>33.53</v>
      </c>
      <c r="H14" s="22"/>
      <c r="I14" s="22"/>
    </row>
    <row r="15" s="4" customFormat="1" ht="22" customHeight="1" spans="1:9">
      <c r="A15" s="20"/>
      <c r="B15" s="20"/>
      <c r="C15" s="25" t="s">
        <v>96</v>
      </c>
      <c r="D15" s="23"/>
      <c r="E15" s="22"/>
      <c r="F15" s="23" t="s">
        <v>97</v>
      </c>
      <c r="G15" s="22">
        <v>245.43</v>
      </c>
      <c r="H15" s="22"/>
      <c r="I15" s="22"/>
    </row>
    <row r="16" s="4" customFormat="1" ht="34" customHeight="1" spans="1:9">
      <c r="A16" s="20"/>
      <c r="B16" s="20"/>
      <c r="C16" s="21" t="s">
        <v>98</v>
      </c>
      <c r="D16" s="23"/>
      <c r="E16" s="22"/>
      <c r="F16" s="23" t="s">
        <v>99</v>
      </c>
      <c r="G16" s="22">
        <v>617.27</v>
      </c>
      <c r="H16" s="22"/>
      <c r="I16" s="22"/>
    </row>
    <row r="17" s="4" customFormat="1" ht="30" customHeight="1" spans="1:9">
      <c r="A17" s="20"/>
      <c r="B17" s="20"/>
      <c r="C17" s="21" t="s">
        <v>100</v>
      </c>
      <c r="D17" s="23"/>
      <c r="E17" s="22">
        <v>4.82</v>
      </c>
      <c r="F17" s="23" t="e">
        <v>#N/A</v>
      </c>
      <c r="G17" s="22"/>
      <c r="H17" s="22"/>
      <c r="I17" s="22"/>
    </row>
    <row r="18" s="4" customFormat="1" ht="34" customHeight="1" spans="1:9">
      <c r="A18" s="20"/>
      <c r="B18" s="20"/>
      <c r="C18" s="21" t="s">
        <v>100</v>
      </c>
      <c r="D18" s="23"/>
      <c r="E18" s="24">
        <v>122</v>
      </c>
      <c r="F18" s="23" t="e">
        <v>#N/A</v>
      </c>
      <c r="G18" s="22"/>
      <c r="H18" s="22"/>
      <c r="I18" s="22"/>
    </row>
    <row r="19" s="4" customFormat="1" ht="42" customHeight="1" spans="1:9">
      <c r="A19" s="20"/>
      <c r="B19" s="20"/>
      <c r="C19" s="20" t="s">
        <v>101</v>
      </c>
      <c r="D19" s="23"/>
      <c r="E19" s="24">
        <v>78</v>
      </c>
      <c r="F19" s="23" t="s">
        <v>87</v>
      </c>
      <c r="G19" s="22"/>
      <c r="H19" s="22"/>
      <c r="I19" s="22"/>
    </row>
    <row r="20" s="4" customFormat="1" ht="46" customHeight="1" spans="1:9">
      <c r="A20" s="20"/>
      <c r="B20" s="20"/>
      <c r="C20" s="21" t="s">
        <v>100</v>
      </c>
      <c r="D20" s="23"/>
      <c r="E20" s="22">
        <v>3866.41</v>
      </c>
      <c r="F20" s="23" t="e">
        <v>#N/A</v>
      </c>
      <c r="G20" s="22"/>
      <c r="H20" s="22"/>
      <c r="I20" s="22"/>
    </row>
    <row r="21" s="3" customFormat="1" ht="60" customHeight="1" spans="1:9">
      <c r="A21" s="20">
        <v>5</v>
      </c>
      <c r="B21" s="20" t="s">
        <v>102</v>
      </c>
      <c r="C21" s="26" t="s">
        <v>86</v>
      </c>
      <c r="D21" s="24">
        <f t="shared" ref="D21:D26" si="0">E21+G21+H21+I21</f>
        <v>20</v>
      </c>
      <c r="E21" s="24">
        <v>20</v>
      </c>
      <c r="F21" s="23" t="s">
        <v>87</v>
      </c>
      <c r="G21" s="22"/>
      <c r="H21" s="22"/>
      <c r="I21" s="22"/>
    </row>
    <row r="22" s="3" customFormat="1" ht="64" customHeight="1" spans="1:9">
      <c r="A22" s="20">
        <v>6</v>
      </c>
      <c r="B22" s="20" t="s">
        <v>103</v>
      </c>
      <c r="C22" s="21" t="s">
        <v>100</v>
      </c>
      <c r="D22" s="22">
        <f t="shared" si="0"/>
        <v>1354.45</v>
      </c>
      <c r="E22" s="22">
        <v>1354.45</v>
      </c>
      <c r="F22" s="23" t="s">
        <v>87</v>
      </c>
      <c r="G22" s="22"/>
      <c r="H22" s="22"/>
      <c r="I22" s="22"/>
    </row>
    <row r="23" s="3" customFormat="1" ht="87" customHeight="1" spans="1:9">
      <c r="A23" s="20">
        <v>7</v>
      </c>
      <c r="B23" s="20" t="s">
        <v>104</v>
      </c>
      <c r="C23" s="21" t="s">
        <v>94</v>
      </c>
      <c r="D23" s="23">
        <v>1883.6</v>
      </c>
      <c r="E23" s="22">
        <v>218.17</v>
      </c>
      <c r="F23" s="23" t="s">
        <v>95</v>
      </c>
      <c r="G23" s="22"/>
      <c r="H23" s="22"/>
      <c r="I23" s="22"/>
    </row>
    <row r="24" s="3" customFormat="1" ht="75" customHeight="1" spans="1:9">
      <c r="A24" s="20"/>
      <c r="B24" s="20"/>
      <c r="C24" s="21" t="s">
        <v>105</v>
      </c>
      <c r="D24" s="27"/>
      <c r="E24" s="22">
        <v>1546.69</v>
      </c>
      <c r="F24" s="23" t="s">
        <v>106</v>
      </c>
      <c r="G24" s="22"/>
      <c r="H24" s="22"/>
      <c r="I24" s="22"/>
    </row>
    <row r="25" s="3" customFormat="1" ht="75" customHeight="1" spans="1:9">
      <c r="A25" s="20"/>
      <c r="B25" s="20"/>
      <c r="C25" s="25" t="s">
        <v>96</v>
      </c>
      <c r="D25" s="23"/>
      <c r="E25" s="28"/>
      <c r="F25" s="23" t="s">
        <v>97</v>
      </c>
      <c r="G25" s="22">
        <v>118.74</v>
      </c>
      <c r="H25" s="22"/>
      <c r="I25" s="22"/>
    </row>
    <row r="26" s="3" customFormat="1" ht="54" customHeight="1" spans="1:9">
      <c r="A26" s="20">
        <v>8</v>
      </c>
      <c r="B26" s="20" t="s">
        <v>107</v>
      </c>
      <c r="C26" s="21" t="s">
        <v>100</v>
      </c>
      <c r="D26" s="23">
        <f t="shared" si="0"/>
        <v>399.8</v>
      </c>
      <c r="E26" s="23">
        <v>399.8</v>
      </c>
      <c r="F26" s="23" t="s">
        <v>87</v>
      </c>
      <c r="G26" s="22"/>
      <c r="H26" s="22"/>
      <c r="I26" s="22"/>
    </row>
    <row r="27" s="3" customFormat="1" ht="60" customHeight="1" spans="1:9">
      <c r="A27" s="20">
        <v>9</v>
      </c>
      <c r="B27" s="20" t="s">
        <v>108</v>
      </c>
      <c r="C27" s="25" t="s">
        <v>96</v>
      </c>
      <c r="D27" s="24" t="e">
        <f>SUM(E27:I32)</f>
        <v>#N/A</v>
      </c>
      <c r="E27" s="23"/>
      <c r="F27" s="23" t="s">
        <v>97</v>
      </c>
      <c r="G27" s="24">
        <v>100</v>
      </c>
      <c r="H27" s="22"/>
      <c r="I27" s="22"/>
    </row>
    <row r="28" s="3" customFormat="1" ht="29" customHeight="1" spans="1:9">
      <c r="A28" s="20"/>
      <c r="B28" s="20"/>
      <c r="C28" s="21" t="s">
        <v>100</v>
      </c>
      <c r="D28" s="24"/>
      <c r="E28" s="24">
        <v>1050</v>
      </c>
      <c r="F28" s="23" t="s">
        <v>87</v>
      </c>
      <c r="G28" s="22"/>
      <c r="H28" s="22"/>
      <c r="I28" s="22"/>
    </row>
    <row r="29" s="3" customFormat="1" ht="29" customHeight="1" spans="1:9">
      <c r="A29" s="20"/>
      <c r="B29" s="20"/>
      <c r="C29" s="21" t="s">
        <v>109</v>
      </c>
      <c r="D29" s="24"/>
      <c r="E29" s="24">
        <v>454</v>
      </c>
      <c r="F29" s="23" t="e">
        <v>#N/A</v>
      </c>
      <c r="G29" s="22"/>
      <c r="H29" s="22"/>
      <c r="I29" s="22"/>
    </row>
    <row r="30" s="3" customFormat="1" ht="29" customHeight="1" spans="1:9">
      <c r="A30" s="20"/>
      <c r="B30" s="20"/>
      <c r="C30" s="29" t="s">
        <v>110</v>
      </c>
      <c r="D30" s="24"/>
      <c r="E30" s="24">
        <v>2870</v>
      </c>
      <c r="F30" s="23" t="e">
        <v>#N/A</v>
      </c>
      <c r="G30" s="22"/>
      <c r="H30" s="22"/>
      <c r="I30" s="22"/>
    </row>
    <row r="31" s="3" customFormat="1" ht="29" customHeight="1" spans="1:9">
      <c r="A31" s="20"/>
      <c r="B31" s="20"/>
      <c r="C31" s="21" t="s">
        <v>111</v>
      </c>
      <c r="D31" s="24"/>
      <c r="E31" s="24"/>
      <c r="F31" s="23" t="s">
        <v>112</v>
      </c>
      <c r="G31" s="24">
        <v>280</v>
      </c>
      <c r="H31" s="22"/>
      <c r="I31" s="22"/>
    </row>
    <row r="32" s="3" customFormat="1" ht="29" customHeight="1" spans="1:9">
      <c r="A32" s="20"/>
      <c r="B32" s="20"/>
      <c r="C32" s="21" t="s">
        <v>100</v>
      </c>
      <c r="D32" s="24"/>
      <c r="E32" s="24">
        <v>1008</v>
      </c>
      <c r="F32" s="23" t="s">
        <v>88</v>
      </c>
      <c r="G32" s="22"/>
      <c r="H32" s="22"/>
      <c r="I32" s="22"/>
    </row>
    <row r="33" s="3" customFormat="1" ht="29" customHeight="1" spans="1:9">
      <c r="A33" s="20">
        <v>10</v>
      </c>
      <c r="B33" s="30" t="s">
        <v>113</v>
      </c>
      <c r="C33" s="21" t="s">
        <v>100</v>
      </c>
      <c r="D33" s="22">
        <f>E33+E34</f>
        <v>915.22</v>
      </c>
      <c r="E33" s="24">
        <v>880</v>
      </c>
      <c r="F33" s="23" t="s">
        <v>87</v>
      </c>
      <c r="G33" s="22"/>
      <c r="H33" s="22"/>
      <c r="I33" s="22"/>
    </row>
    <row r="34" s="3" customFormat="1" ht="29" customHeight="1" spans="1:9">
      <c r="A34" s="20"/>
      <c r="B34" s="30"/>
      <c r="C34" s="21" t="s">
        <v>100</v>
      </c>
      <c r="D34" s="22"/>
      <c r="E34" s="31">
        <v>35.22</v>
      </c>
      <c r="F34" s="23" t="s">
        <v>88</v>
      </c>
      <c r="G34" s="22"/>
      <c r="H34" s="22"/>
      <c r="I34" s="22"/>
    </row>
    <row r="35" s="3" customFormat="1" ht="86" customHeight="1" spans="1:9">
      <c r="A35" s="20">
        <v>11</v>
      </c>
      <c r="B35" s="20" t="s">
        <v>114</v>
      </c>
      <c r="C35" s="21" t="s">
        <v>100</v>
      </c>
      <c r="D35" s="24">
        <f>E35+G35+H35+I35</f>
        <v>1500</v>
      </c>
      <c r="E35" s="24">
        <v>1500</v>
      </c>
      <c r="F35" s="23" t="s">
        <v>87</v>
      </c>
      <c r="G35" s="22"/>
      <c r="H35" s="22"/>
      <c r="I35" s="22"/>
    </row>
    <row r="36" s="3" customFormat="1" ht="45" customHeight="1" spans="1:9">
      <c r="A36" s="20">
        <v>12</v>
      </c>
      <c r="B36" s="20" t="s">
        <v>115</v>
      </c>
      <c r="C36" s="21" t="s">
        <v>100</v>
      </c>
      <c r="D36" s="24">
        <f>E36+G36+H36+I36</f>
        <v>1350</v>
      </c>
      <c r="E36" s="24">
        <v>1350</v>
      </c>
      <c r="F36" s="23" t="s">
        <v>87</v>
      </c>
      <c r="G36" s="22"/>
      <c r="H36" s="22"/>
      <c r="I36" s="22"/>
    </row>
    <row r="37" s="3" customFormat="1" ht="45" customHeight="1" spans="1:9">
      <c r="A37" s="20">
        <v>13</v>
      </c>
      <c r="B37" s="20" t="s">
        <v>116</v>
      </c>
      <c r="C37" s="21" t="s">
        <v>100</v>
      </c>
      <c r="D37" s="22">
        <f>E37+G37+H37+I37</f>
        <v>570.05</v>
      </c>
      <c r="E37" s="22">
        <v>570.05</v>
      </c>
      <c r="F37" s="23" t="s">
        <v>87</v>
      </c>
      <c r="G37" s="22"/>
      <c r="H37" s="22"/>
      <c r="I37" s="22"/>
    </row>
    <row r="38" s="3" customFormat="1" ht="78" customHeight="1" spans="1:9">
      <c r="A38" s="20">
        <v>14</v>
      </c>
      <c r="B38" s="20" t="s">
        <v>117</v>
      </c>
      <c r="C38" s="21" t="s">
        <v>118</v>
      </c>
      <c r="D38" s="24">
        <v>1588</v>
      </c>
      <c r="E38" s="24"/>
      <c r="F38" s="23" t="s">
        <v>99</v>
      </c>
      <c r="G38" s="22">
        <v>1588</v>
      </c>
      <c r="H38" s="22"/>
      <c r="I38" s="22"/>
    </row>
    <row r="39" s="3" customFormat="1" ht="55" customHeight="1" spans="1:9">
      <c r="A39" s="20">
        <v>15</v>
      </c>
      <c r="B39" s="20" t="s">
        <v>119</v>
      </c>
      <c r="C39" s="21" t="s">
        <v>100</v>
      </c>
      <c r="D39" s="32">
        <f>SUM(E39:I40)</f>
        <v>6220.8712</v>
      </c>
      <c r="E39" s="24">
        <v>6000</v>
      </c>
      <c r="F39" s="23" t="s">
        <v>87</v>
      </c>
      <c r="G39" s="20"/>
      <c r="H39" s="22"/>
      <c r="I39" s="22"/>
    </row>
    <row r="40" s="3" customFormat="1" ht="55" customHeight="1" spans="1:9">
      <c r="A40" s="20"/>
      <c r="B40" s="20"/>
      <c r="C40" s="21" t="s">
        <v>100</v>
      </c>
      <c r="D40" s="32"/>
      <c r="E40" s="33">
        <v>220.8712</v>
      </c>
      <c r="F40" s="23" t="s">
        <v>88</v>
      </c>
      <c r="G40" s="22"/>
      <c r="H40" s="22"/>
      <c r="I40" s="22"/>
    </row>
    <row r="41" s="3" customFormat="1" ht="105" customHeight="1" spans="1:9">
      <c r="A41" s="20">
        <v>16</v>
      </c>
      <c r="B41" s="20" t="s">
        <v>120</v>
      </c>
      <c r="C41" s="21" t="s">
        <v>94</v>
      </c>
      <c r="D41" s="24">
        <f>E41+G41+H41+I41</f>
        <v>495</v>
      </c>
      <c r="E41" s="24">
        <v>495</v>
      </c>
      <c r="F41" s="23" t="s">
        <v>95</v>
      </c>
      <c r="G41" s="22"/>
      <c r="H41" s="22"/>
      <c r="I41" s="22"/>
    </row>
    <row r="42" s="3" customFormat="1" ht="38" customHeight="1" spans="1:9">
      <c r="A42" s="20">
        <v>17</v>
      </c>
      <c r="B42" s="20" t="s">
        <v>121</v>
      </c>
      <c r="C42" s="26" t="s">
        <v>86</v>
      </c>
      <c r="D42" s="24">
        <v>176</v>
      </c>
      <c r="E42" s="24">
        <v>64</v>
      </c>
      <c r="F42" s="23" t="s">
        <v>87</v>
      </c>
      <c r="G42" s="22"/>
      <c r="H42" s="22"/>
      <c r="I42" s="22"/>
    </row>
    <row r="43" s="3" customFormat="1" ht="38" customHeight="1" spans="1:9">
      <c r="A43" s="20"/>
      <c r="B43" s="20"/>
      <c r="C43" s="21" t="s">
        <v>92</v>
      </c>
      <c r="D43" s="24"/>
      <c r="E43" s="24">
        <v>112</v>
      </c>
      <c r="F43" s="23" t="s">
        <v>93</v>
      </c>
      <c r="G43" s="22"/>
      <c r="H43" s="22"/>
      <c r="I43" s="22"/>
    </row>
    <row r="44" s="3" customFormat="1" ht="22" customHeight="1" spans="1:9">
      <c r="A44" s="20">
        <v>18</v>
      </c>
      <c r="B44" s="20" t="s">
        <v>122</v>
      </c>
      <c r="C44" s="21" t="s">
        <v>94</v>
      </c>
      <c r="D44" s="22">
        <f>SUM(E44:I58)</f>
        <v>4043.3524</v>
      </c>
      <c r="E44" s="22">
        <v>1314.85</v>
      </c>
      <c r="F44" s="23" t="s">
        <v>95</v>
      </c>
      <c r="G44" s="20"/>
      <c r="H44" s="22"/>
      <c r="I44" s="22"/>
    </row>
    <row r="45" s="3" customFormat="1" ht="22" customHeight="1" spans="1:9">
      <c r="A45" s="20"/>
      <c r="B45" s="20"/>
      <c r="C45" s="21" t="s">
        <v>123</v>
      </c>
      <c r="D45" s="22"/>
      <c r="E45" s="22"/>
      <c r="F45" s="23" t="s">
        <v>124</v>
      </c>
      <c r="G45" s="22">
        <v>70</v>
      </c>
      <c r="H45" s="22"/>
      <c r="I45" s="22"/>
    </row>
    <row r="46" s="3" customFormat="1" ht="22" customHeight="1" spans="1:9">
      <c r="A46" s="20"/>
      <c r="B46" s="20"/>
      <c r="C46" s="21" t="s">
        <v>125</v>
      </c>
      <c r="D46" s="22"/>
      <c r="E46" s="22"/>
      <c r="F46" s="23" t="s">
        <v>126</v>
      </c>
      <c r="G46" s="22">
        <v>6</v>
      </c>
      <c r="H46" s="22"/>
      <c r="I46" s="22"/>
    </row>
    <row r="47" s="3" customFormat="1" ht="22" customHeight="1" spans="1:9">
      <c r="A47" s="20"/>
      <c r="B47" s="20"/>
      <c r="C47" s="21" t="s">
        <v>125</v>
      </c>
      <c r="D47" s="22"/>
      <c r="E47" s="22"/>
      <c r="F47" s="23" t="s">
        <v>126</v>
      </c>
      <c r="G47" s="22">
        <v>1</v>
      </c>
      <c r="H47" s="22"/>
      <c r="I47" s="22"/>
    </row>
    <row r="48" s="3" customFormat="1" ht="22" customHeight="1" spans="1:9">
      <c r="A48" s="20"/>
      <c r="B48" s="20"/>
      <c r="C48" s="21" t="s">
        <v>127</v>
      </c>
      <c r="D48" s="22"/>
      <c r="E48" s="22">
        <v>5.4324</v>
      </c>
      <c r="F48" s="23" t="s">
        <v>128</v>
      </c>
      <c r="G48" s="20"/>
      <c r="H48" s="22"/>
      <c r="I48" s="22"/>
    </row>
    <row r="49" s="3" customFormat="1" ht="22" customHeight="1" spans="1:9">
      <c r="A49" s="20"/>
      <c r="B49" s="20"/>
      <c r="C49" s="21" t="s">
        <v>129</v>
      </c>
      <c r="D49" s="22"/>
      <c r="E49" s="22"/>
      <c r="F49" s="23" t="s">
        <v>130</v>
      </c>
      <c r="G49" s="22">
        <v>42.96</v>
      </c>
      <c r="H49" s="22"/>
      <c r="I49" s="22"/>
    </row>
    <row r="50" s="3" customFormat="1" ht="22" customHeight="1" spans="1:9">
      <c r="A50" s="20"/>
      <c r="B50" s="20"/>
      <c r="C50" s="21" t="s">
        <v>131</v>
      </c>
      <c r="D50" s="22"/>
      <c r="E50" s="22"/>
      <c r="F50" s="23" t="s">
        <v>132</v>
      </c>
      <c r="G50" s="22">
        <v>45.27</v>
      </c>
      <c r="H50" s="22"/>
      <c r="I50" s="22"/>
    </row>
    <row r="51" s="3" customFormat="1" ht="22" customHeight="1" spans="1:9">
      <c r="A51" s="20"/>
      <c r="B51" s="20"/>
      <c r="C51" s="21" t="s">
        <v>133</v>
      </c>
      <c r="D51" s="22"/>
      <c r="E51" s="22"/>
      <c r="F51" s="23" t="s">
        <v>134</v>
      </c>
      <c r="G51" s="22">
        <v>301.8</v>
      </c>
      <c r="H51" s="22"/>
      <c r="I51" s="22"/>
    </row>
    <row r="52" s="3" customFormat="1" ht="22" customHeight="1" spans="1:9">
      <c r="A52" s="20"/>
      <c r="B52" s="20"/>
      <c r="C52" s="21" t="s">
        <v>135</v>
      </c>
      <c r="D52" s="22"/>
      <c r="E52" s="22"/>
      <c r="F52" s="23" t="s">
        <v>136</v>
      </c>
      <c r="G52" s="22">
        <v>302</v>
      </c>
      <c r="H52" s="22"/>
      <c r="I52" s="22"/>
    </row>
    <row r="53" s="3" customFormat="1" ht="22" customHeight="1" spans="1:9">
      <c r="A53" s="20"/>
      <c r="B53" s="20"/>
      <c r="C53" s="21" t="s">
        <v>96</v>
      </c>
      <c r="D53" s="22"/>
      <c r="E53" s="22"/>
      <c r="F53" s="23" t="s">
        <v>137</v>
      </c>
      <c r="G53" s="22">
        <v>100.38</v>
      </c>
      <c r="H53" s="22"/>
      <c r="I53" s="22"/>
    </row>
    <row r="54" s="3" customFormat="1" ht="22" customHeight="1" spans="1:9">
      <c r="A54" s="20"/>
      <c r="B54" s="20"/>
      <c r="C54" s="21" t="s">
        <v>96</v>
      </c>
      <c r="D54" s="22"/>
      <c r="E54" s="22"/>
      <c r="F54" s="23" t="s">
        <v>137</v>
      </c>
      <c r="G54" s="22">
        <v>12</v>
      </c>
      <c r="H54" s="22"/>
      <c r="I54" s="22"/>
    </row>
    <row r="55" s="3" customFormat="1" ht="22" customHeight="1" spans="1:9">
      <c r="A55" s="20"/>
      <c r="B55" s="20"/>
      <c r="C55" s="21" t="s">
        <v>96</v>
      </c>
      <c r="D55" s="22"/>
      <c r="E55" s="22"/>
      <c r="F55" s="23" t="s">
        <v>137</v>
      </c>
      <c r="G55" s="22">
        <v>0.3</v>
      </c>
      <c r="H55" s="22"/>
      <c r="I55" s="22"/>
    </row>
    <row r="56" s="3" customFormat="1" ht="22" customHeight="1" spans="1:9">
      <c r="A56" s="20"/>
      <c r="B56" s="20"/>
      <c r="C56" s="21" t="s">
        <v>86</v>
      </c>
      <c r="D56" s="22"/>
      <c r="E56" s="22">
        <v>569.36</v>
      </c>
      <c r="F56" s="23" t="s">
        <v>88</v>
      </c>
      <c r="G56" s="20"/>
      <c r="H56" s="22"/>
      <c r="I56" s="22"/>
    </row>
    <row r="57" s="3" customFormat="1" ht="22" customHeight="1" spans="1:9">
      <c r="A57" s="20"/>
      <c r="B57" s="20"/>
      <c r="C57" s="21" t="s">
        <v>138</v>
      </c>
      <c r="D57" s="22"/>
      <c r="E57" s="22">
        <v>968</v>
      </c>
      <c r="F57" s="23" t="s">
        <v>139</v>
      </c>
      <c r="G57" s="20"/>
      <c r="H57" s="22"/>
      <c r="I57" s="22"/>
    </row>
    <row r="58" s="3" customFormat="1" ht="22" customHeight="1" spans="1:9">
      <c r="A58" s="20"/>
      <c r="B58" s="20"/>
      <c r="C58" s="21" t="s">
        <v>140</v>
      </c>
      <c r="D58" s="22"/>
      <c r="E58" s="22">
        <v>304</v>
      </c>
      <c r="F58" s="23" t="s">
        <v>141</v>
      </c>
      <c r="G58" s="20"/>
      <c r="H58" s="22"/>
      <c r="I58" s="22"/>
    </row>
    <row r="59" s="3" customFormat="1" ht="78" customHeight="1" spans="1:9">
      <c r="A59" s="20">
        <v>19</v>
      </c>
      <c r="B59" s="20" t="s">
        <v>142</v>
      </c>
      <c r="C59" s="21" t="s">
        <v>100</v>
      </c>
      <c r="D59" s="24">
        <f>SUM(E59:I61)</f>
        <v>1874</v>
      </c>
      <c r="E59" s="24">
        <v>624</v>
      </c>
      <c r="F59" s="23" t="s">
        <v>99</v>
      </c>
      <c r="G59" s="24"/>
      <c r="H59" s="22"/>
      <c r="I59" s="22"/>
    </row>
    <row r="60" s="3" customFormat="1" ht="78" customHeight="1" spans="1:9">
      <c r="A60" s="20"/>
      <c r="B60" s="20"/>
      <c r="C60" s="26" t="s">
        <v>86</v>
      </c>
      <c r="D60" s="24"/>
      <c r="E60" s="24">
        <v>1239</v>
      </c>
      <c r="F60" s="23" t="s">
        <v>87</v>
      </c>
      <c r="G60" s="24"/>
      <c r="H60" s="22"/>
      <c r="I60" s="22"/>
    </row>
    <row r="61" s="3" customFormat="1" ht="63" customHeight="1" spans="1:9">
      <c r="A61" s="20"/>
      <c r="B61" s="20"/>
      <c r="C61" s="26" t="s">
        <v>86</v>
      </c>
      <c r="D61" s="24"/>
      <c r="E61" s="24">
        <v>11</v>
      </c>
      <c r="F61" s="23" t="s">
        <v>88</v>
      </c>
      <c r="G61" s="24"/>
      <c r="H61" s="22"/>
      <c r="I61" s="22"/>
    </row>
    <row r="62" s="3" customFormat="1" ht="126" customHeight="1" spans="1:9">
      <c r="A62" s="20">
        <v>20</v>
      </c>
      <c r="B62" s="20" t="s">
        <v>143</v>
      </c>
      <c r="C62" s="34" t="s">
        <v>118</v>
      </c>
      <c r="D62" s="24">
        <v>1350</v>
      </c>
      <c r="E62" s="24"/>
      <c r="F62" s="23" t="s">
        <v>99</v>
      </c>
      <c r="G62" s="24">
        <v>1012</v>
      </c>
      <c r="H62" s="22"/>
      <c r="I62" s="22"/>
    </row>
    <row r="63" s="3" customFormat="1" ht="126" customHeight="1" spans="1:9">
      <c r="A63" s="20"/>
      <c r="B63" s="20"/>
      <c r="C63" s="21" t="s">
        <v>100</v>
      </c>
      <c r="D63" s="24"/>
      <c r="E63" s="24">
        <v>338</v>
      </c>
      <c r="F63" s="23" t="s">
        <v>88</v>
      </c>
      <c r="G63" s="24"/>
      <c r="H63" s="22"/>
      <c r="I63" s="22"/>
    </row>
    <row r="64" s="3" customFormat="1" ht="156" customHeight="1" spans="1:9">
      <c r="A64" s="20">
        <v>21</v>
      </c>
      <c r="B64" s="20" t="s">
        <v>144</v>
      </c>
      <c r="C64" s="20" t="s">
        <v>100</v>
      </c>
      <c r="D64" s="20">
        <v>945.52</v>
      </c>
      <c r="E64" s="20">
        <v>945.52</v>
      </c>
      <c r="F64" s="23" t="s">
        <v>87</v>
      </c>
      <c r="G64" s="20"/>
      <c r="H64" s="20"/>
      <c r="I64" s="20"/>
    </row>
    <row r="65" s="3" customFormat="1" ht="25" customHeight="1" spans="1:9">
      <c r="A65" s="20">
        <v>22</v>
      </c>
      <c r="B65" s="20" t="s">
        <v>145</v>
      </c>
      <c r="C65" s="21" t="s">
        <v>94</v>
      </c>
      <c r="D65" s="24">
        <f>SUM(E65:I66)</f>
        <v>1600</v>
      </c>
      <c r="E65" s="24">
        <v>1100</v>
      </c>
      <c r="F65" s="23" t="s">
        <v>95</v>
      </c>
      <c r="G65" s="20"/>
      <c r="H65" s="22"/>
      <c r="I65" s="22"/>
    </row>
    <row r="66" s="3" customFormat="1" ht="25" customHeight="1" spans="1:9">
      <c r="A66" s="20"/>
      <c r="B66" s="20"/>
      <c r="C66" s="21" t="s">
        <v>94</v>
      </c>
      <c r="D66" s="24"/>
      <c r="E66" s="24">
        <v>500</v>
      </c>
      <c r="F66" s="23" t="s">
        <v>95</v>
      </c>
      <c r="G66" s="22"/>
      <c r="H66" s="22"/>
      <c r="I66" s="22"/>
    </row>
    <row r="67" s="3" customFormat="1" ht="93" customHeight="1" spans="1:9">
      <c r="A67" s="20">
        <v>23</v>
      </c>
      <c r="B67" s="20" t="s">
        <v>146</v>
      </c>
      <c r="C67" s="21" t="s">
        <v>94</v>
      </c>
      <c r="D67" s="24">
        <f>E67+G67+H67+I67</f>
        <v>60</v>
      </c>
      <c r="E67" s="24">
        <v>60</v>
      </c>
      <c r="F67" s="23" t="s">
        <v>95</v>
      </c>
      <c r="G67" s="22"/>
      <c r="H67" s="22"/>
      <c r="I67" s="22"/>
    </row>
    <row r="68" s="3" customFormat="1" ht="25" customHeight="1" spans="1:9">
      <c r="A68" s="20">
        <v>24</v>
      </c>
      <c r="B68" s="20" t="s">
        <v>147</v>
      </c>
      <c r="C68" s="21" t="s">
        <v>125</v>
      </c>
      <c r="D68" s="24">
        <v>291</v>
      </c>
      <c r="E68" s="24"/>
      <c r="F68" s="23" t="s">
        <v>148</v>
      </c>
      <c r="G68" s="24">
        <v>1</v>
      </c>
      <c r="H68" s="22"/>
      <c r="I68" s="22"/>
    </row>
    <row r="69" s="3" customFormat="1" ht="25" customHeight="1" spans="1:9">
      <c r="A69" s="20"/>
      <c r="B69" s="20"/>
      <c r="C69" s="21" t="s">
        <v>125</v>
      </c>
      <c r="D69" s="24"/>
      <c r="E69" s="24"/>
      <c r="F69" s="23" t="s">
        <v>149</v>
      </c>
      <c r="G69" s="24">
        <v>15</v>
      </c>
      <c r="H69" s="22"/>
      <c r="I69" s="22"/>
    </row>
    <row r="70" s="3" customFormat="1" ht="25" customHeight="1" spans="1:9">
      <c r="A70" s="20"/>
      <c r="B70" s="20"/>
      <c r="C70" s="21" t="s">
        <v>125</v>
      </c>
      <c r="D70" s="24"/>
      <c r="E70" s="24"/>
      <c r="F70" s="23" t="s">
        <v>150</v>
      </c>
      <c r="G70" s="24">
        <v>4</v>
      </c>
      <c r="H70" s="22"/>
      <c r="I70" s="22"/>
    </row>
    <row r="71" s="3" customFormat="1" ht="25" customHeight="1" spans="1:9">
      <c r="A71" s="20"/>
      <c r="B71" s="20"/>
      <c r="C71" s="21" t="s">
        <v>94</v>
      </c>
      <c r="D71" s="24"/>
      <c r="E71" s="24">
        <v>271</v>
      </c>
      <c r="F71" s="23" t="s">
        <v>95</v>
      </c>
      <c r="G71" s="24"/>
      <c r="H71" s="22"/>
      <c r="I71" s="22"/>
    </row>
    <row r="72" s="3" customFormat="1" ht="79" customHeight="1" spans="1:9">
      <c r="A72" s="20">
        <v>25</v>
      </c>
      <c r="B72" s="20" t="s">
        <v>151</v>
      </c>
      <c r="C72" s="21" t="s">
        <v>94</v>
      </c>
      <c r="D72" s="24">
        <f>SUM(E72:I73)</f>
        <v>540</v>
      </c>
      <c r="E72" s="24">
        <v>470</v>
      </c>
      <c r="F72" s="23" t="s">
        <v>95</v>
      </c>
      <c r="G72" s="22"/>
      <c r="H72" s="22"/>
      <c r="I72" s="22"/>
    </row>
    <row r="73" s="3" customFormat="1" ht="79" customHeight="1" spans="1:9">
      <c r="A73" s="20"/>
      <c r="B73" s="20"/>
      <c r="C73" s="21" t="s">
        <v>125</v>
      </c>
      <c r="D73" s="24"/>
      <c r="E73" s="24"/>
      <c r="F73" s="23" t="s">
        <v>124</v>
      </c>
      <c r="G73" s="24">
        <v>70</v>
      </c>
      <c r="H73" s="22"/>
      <c r="I73" s="22"/>
    </row>
    <row r="74" s="3" customFormat="1" ht="54" customHeight="1" spans="1:9">
      <c r="A74" s="20">
        <v>26</v>
      </c>
      <c r="B74" s="20" t="s">
        <v>152</v>
      </c>
      <c r="C74" s="21" t="s">
        <v>94</v>
      </c>
      <c r="D74" s="24">
        <v>40</v>
      </c>
      <c r="E74" s="24">
        <v>40</v>
      </c>
      <c r="F74" s="23" t="s">
        <v>95</v>
      </c>
      <c r="G74" s="22"/>
      <c r="H74" s="22"/>
      <c r="I74" s="22"/>
    </row>
    <row r="75" s="3" customFormat="1" ht="35" customHeight="1" spans="1:9">
      <c r="A75" s="20">
        <v>27</v>
      </c>
      <c r="B75" s="20" t="s">
        <v>153</v>
      </c>
      <c r="C75" s="20" t="s">
        <v>86</v>
      </c>
      <c r="D75" s="24">
        <f>SUM(E75:I76)</f>
        <v>630</v>
      </c>
      <c r="E75" s="24">
        <v>570</v>
      </c>
      <c r="F75" s="23" t="s">
        <v>87</v>
      </c>
      <c r="G75" s="22"/>
      <c r="H75" s="22"/>
      <c r="I75" s="22"/>
    </row>
    <row r="76" s="3" customFormat="1" ht="35" customHeight="1" spans="1:9">
      <c r="A76" s="20"/>
      <c r="B76" s="20"/>
      <c r="C76" s="29" t="s">
        <v>94</v>
      </c>
      <c r="D76" s="24"/>
      <c r="E76" s="24">
        <v>60</v>
      </c>
      <c r="F76" s="23" t="s">
        <v>95</v>
      </c>
      <c r="G76" s="22"/>
      <c r="H76" s="22"/>
      <c r="I76" s="22"/>
    </row>
    <row r="77" s="3" customFormat="1" ht="25" customHeight="1" spans="1:9">
      <c r="A77" s="20">
        <v>28</v>
      </c>
      <c r="B77" s="20" t="s">
        <v>154</v>
      </c>
      <c r="C77" s="21" t="s">
        <v>94</v>
      </c>
      <c r="D77" s="24">
        <v>100</v>
      </c>
      <c r="E77" s="24">
        <v>6.57</v>
      </c>
      <c r="F77" s="23" t="s">
        <v>95</v>
      </c>
      <c r="G77" s="22"/>
      <c r="H77" s="22"/>
      <c r="I77" s="22"/>
    </row>
    <row r="78" s="3" customFormat="1" ht="25" customHeight="1" spans="1:9">
      <c r="A78" s="20"/>
      <c r="B78" s="20"/>
      <c r="C78" s="29" t="s">
        <v>155</v>
      </c>
      <c r="D78" s="24"/>
      <c r="E78" s="24"/>
      <c r="F78" s="23" t="s">
        <v>156</v>
      </c>
      <c r="G78" s="24">
        <v>24.67</v>
      </c>
      <c r="H78" s="22"/>
      <c r="I78" s="22"/>
    </row>
    <row r="79" s="3" customFormat="1" ht="25" customHeight="1" spans="1:9">
      <c r="A79" s="20"/>
      <c r="B79" s="20"/>
      <c r="C79" s="29" t="s">
        <v>155</v>
      </c>
      <c r="D79" s="24"/>
      <c r="E79" s="24"/>
      <c r="F79" s="23" t="s">
        <v>157</v>
      </c>
      <c r="G79" s="24">
        <v>8.76</v>
      </c>
      <c r="H79" s="22"/>
      <c r="I79" s="22"/>
    </row>
    <row r="80" s="3" customFormat="1" ht="25" customHeight="1" spans="1:9">
      <c r="A80" s="20"/>
      <c r="B80" s="20"/>
      <c r="C80" s="21" t="s">
        <v>158</v>
      </c>
      <c r="D80" s="35"/>
      <c r="E80" s="24">
        <v>60</v>
      </c>
      <c r="F80" s="23" t="s">
        <v>159</v>
      </c>
      <c r="G80" s="22"/>
      <c r="H80" s="22"/>
      <c r="I80" s="22"/>
    </row>
    <row r="81" s="3" customFormat="1" ht="89" customHeight="1" spans="1:9">
      <c r="A81" s="20">
        <v>29</v>
      </c>
      <c r="B81" s="20" t="s">
        <v>160</v>
      </c>
      <c r="C81" s="21" t="s">
        <v>94</v>
      </c>
      <c r="D81" s="24">
        <f>E81+G81+H81+I81</f>
        <v>500</v>
      </c>
      <c r="E81" s="24">
        <v>500</v>
      </c>
      <c r="F81" s="23" t="s">
        <v>95</v>
      </c>
      <c r="G81" s="22"/>
      <c r="H81" s="22"/>
      <c r="I81" s="22"/>
    </row>
    <row r="82" s="3" customFormat="1" ht="49" customHeight="1" spans="1:9">
      <c r="A82" s="20">
        <v>30</v>
      </c>
      <c r="B82" s="20" t="s">
        <v>161</v>
      </c>
      <c r="C82" s="20" t="s">
        <v>86</v>
      </c>
      <c r="D82" s="24">
        <f>SUM(E82:I83)</f>
        <v>11434</v>
      </c>
      <c r="E82" s="24">
        <v>7934</v>
      </c>
      <c r="F82" s="23" t="s">
        <v>87</v>
      </c>
      <c r="G82" s="22"/>
      <c r="H82" s="22"/>
      <c r="I82" s="22"/>
    </row>
    <row r="83" s="3" customFormat="1" ht="49" customHeight="1" spans="1:9">
      <c r="A83" s="20"/>
      <c r="B83" s="20"/>
      <c r="C83" s="20" t="s">
        <v>162</v>
      </c>
      <c r="D83" s="24"/>
      <c r="E83" s="30">
        <v>3500</v>
      </c>
      <c r="F83" s="23" t="s">
        <v>88</v>
      </c>
      <c r="G83" s="22"/>
      <c r="H83" s="22"/>
      <c r="I83" s="22"/>
    </row>
    <row r="84" s="3" customFormat="1" ht="42" customHeight="1" spans="1:9">
      <c r="A84" s="20">
        <v>31</v>
      </c>
      <c r="B84" s="20" t="s">
        <v>163</v>
      </c>
      <c r="C84" s="21" t="s">
        <v>94</v>
      </c>
      <c r="D84" s="24">
        <v>1845</v>
      </c>
      <c r="E84" s="23">
        <v>490.8</v>
      </c>
      <c r="F84" s="23" t="s">
        <v>95</v>
      </c>
      <c r="G84" s="22"/>
      <c r="H84" s="22"/>
      <c r="I84" s="22"/>
    </row>
    <row r="85" s="3" customFormat="1" ht="42" customHeight="1" spans="1:9">
      <c r="A85" s="20"/>
      <c r="B85" s="20"/>
      <c r="C85" s="21" t="s">
        <v>140</v>
      </c>
      <c r="D85" s="24"/>
      <c r="E85" s="23">
        <v>1354.2</v>
      </c>
      <c r="F85" s="23" t="s">
        <v>164</v>
      </c>
      <c r="G85" s="22"/>
      <c r="H85" s="22"/>
      <c r="I85" s="22"/>
    </row>
    <row r="86" s="3" customFormat="1" ht="59" customHeight="1" spans="1:9">
      <c r="A86" s="20">
        <v>32</v>
      </c>
      <c r="B86" s="20" t="s">
        <v>165</v>
      </c>
      <c r="C86" s="36" t="s">
        <v>166</v>
      </c>
      <c r="D86" s="37">
        <f>E86+G86+H86+I86</f>
        <v>400</v>
      </c>
      <c r="E86" s="36">
        <v>400</v>
      </c>
      <c r="F86" s="27" t="e">
        <v>#N/A</v>
      </c>
      <c r="G86" s="20"/>
      <c r="H86" s="20"/>
      <c r="I86" s="20"/>
    </row>
    <row r="87" s="3" customFormat="1" ht="228" customHeight="1" spans="1:9">
      <c r="A87" s="20">
        <v>33</v>
      </c>
      <c r="B87" s="20" t="s">
        <v>167</v>
      </c>
      <c r="C87" s="20" t="s">
        <v>86</v>
      </c>
      <c r="D87" s="20">
        <f>SUM(E87:I88)</f>
        <v>1065.99</v>
      </c>
      <c r="E87" s="20">
        <v>1003.67</v>
      </c>
      <c r="F87" s="23" t="s">
        <v>87</v>
      </c>
      <c r="G87" s="20"/>
      <c r="H87" s="20"/>
      <c r="I87" s="20"/>
    </row>
    <row r="88" s="3" customFormat="1" ht="55" customHeight="1" spans="1:9">
      <c r="A88" s="20"/>
      <c r="B88" s="20"/>
      <c r="C88" s="20" t="s">
        <v>100</v>
      </c>
      <c r="D88" s="20"/>
      <c r="E88" s="20">
        <v>62.32</v>
      </c>
      <c r="F88" s="23" t="s">
        <v>88</v>
      </c>
      <c r="G88" s="20"/>
      <c r="H88" s="20"/>
      <c r="I88" s="20"/>
    </row>
    <row r="89" s="3" customFormat="1" ht="35" customHeight="1" spans="1:9">
      <c r="A89" s="20">
        <v>34</v>
      </c>
      <c r="B89" s="38" t="s">
        <v>168</v>
      </c>
      <c r="C89" s="21" t="s">
        <v>169</v>
      </c>
      <c r="D89" s="20">
        <f>E89+E90</f>
        <v>1862</v>
      </c>
      <c r="E89" s="39">
        <v>1862</v>
      </c>
      <c r="F89" s="23" t="s">
        <v>170</v>
      </c>
      <c r="G89" s="20"/>
      <c r="H89" s="20"/>
      <c r="I89" s="20"/>
    </row>
    <row r="90" s="3" customFormat="1" ht="35" customHeight="1" spans="1:9">
      <c r="A90" s="20"/>
      <c r="B90" s="38"/>
      <c r="C90" s="21" t="s">
        <v>171</v>
      </c>
      <c r="D90" s="20"/>
      <c r="E90" s="30"/>
      <c r="F90" s="23" t="s">
        <v>172</v>
      </c>
      <c r="G90" s="30">
        <v>980</v>
      </c>
      <c r="H90" s="20"/>
      <c r="I90" s="20"/>
    </row>
    <row r="91" s="3" customFormat="1" ht="38" customHeight="1" spans="1:9">
      <c r="A91" s="20">
        <v>35</v>
      </c>
      <c r="B91" s="20" t="s">
        <v>173</v>
      </c>
      <c r="C91" s="25" t="s">
        <v>96</v>
      </c>
      <c r="D91" s="24">
        <f>SUM(E91:I95)</f>
        <v>8361</v>
      </c>
      <c r="E91" s="22"/>
      <c r="F91" s="23" t="s">
        <v>97</v>
      </c>
      <c r="G91" s="22">
        <v>399.22</v>
      </c>
      <c r="H91" s="22"/>
      <c r="I91" s="22"/>
    </row>
    <row r="92" s="3" customFormat="1" ht="38" customHeight="1" spans="1:9">
      <c r="A92" s="20"/>
      <c r="B92" s="20"/>
      <c r="C92" s="21" t="s">
        <v>94</v>
      </c>
      <c r="D92" s="24"/>
      <c r="E92" s="22">
        <v>1916.78</v>
      </c>
      <c r="F92" s="23" t="s">
        <v>95</v>
      </c>
      <c r="G92" s="22"/>
      <c r="H92" s="22"/>
      <c r="I92" s="22"/>
    </row>
    <row r="93" s="3" customFormat="1" ht="38" customHeight="1" spans="1:9">
      <c r="A93" s="20"/>
      <c r="B93" s="20"/>
      <c r="C93" s="21" t="s">
        <v>110</v>
      </c>
      <c r="D93" s="24"/>
      <c r="E93" s="24">
        <v>2072</v>
      </c>
      <c r="F93" s="23" t="s">
        <v>174</v>
      </c>
      <c r="G93" s="22"/>
      <c r="H93" s="22"/>
      <c r="I93" s="22"/>
    </row>
    <row r="94" s="3" customFormat="1" ht="38" customHeight="1" spans="1:9">
      <c r="A94" s="20"/>
      <c r="B94" s="20"/>
      <c r="C94" s="20" t="s">
        <v>166</v>
      </c>
      <c r="D94" s="24"/>
      <c r="E94" s="35">
        <v>1788</v>
      </c>
      <c r="F94" s="27"/>
      <c r="G94" s="22"/>
      <c r="H94" s="22"/>
      <c r="I94" s="22"/>
    </row>
    <row r="95" s="3" customFormat="1" ht="38" customHeight="1" spans="1:9">
      <c r="A95" s="20"/>
      <c r="B95" s="20"/>
      <c r="C95" s="20" t="s">
        <v>100</v>
      </c>
      <c r="D95" s="24"/>
      <c r="E95" s="24">
        <v>2185</v>
      </c>
      <c r="F95" s="23" t="s">
        <v>88</v>
      </c>
      <c r="G95" s="22"/>
      <c r="H95" s="22"/>
      <c r="I95" s="22"/>
    </row>
    <row r="96" s="3" customFormat="1" ht="70" customHeight="1" spans="1:9">
      <c r="A96" s="20">
        <v>36</v>
      </c>
      <c r="B96" s="20" t="s">
        <v>175</v>
      </c>
      <c r="C96" s="21" t="s">
        <v>94</v>
      </c>
      <c r="D96" s="24">
        <f t="shared" ref="D96:D98" si="1">E96+G96+H96+I96</f>
        <v>1024</v>
      </c>
      <c r="E96" s="24">
        <v>1024</v>
      </c>
      <c r="F96" s="23" t="s">
        <v>95</v>
      </c>
      <c r="G96" s="22"/>
      <c r="H96" s="22"/>
      <c r="I96" s="22"/>
    </row>
    <row r="97" s="3" customFormat="1" ht="87" customHeight="1" spans="1:9">
      <c r="A97" s="20">
        <v>37</v>
      </c>
      <c r="B97" s="20" t="s">
        <v>176</v>
      </c>
      <c r="C97" s="20" t="s">
        <v>100</v>
      </c>
      <c r="D97" s="24">
        <f t="shared" si="1"/>
        <v>290</v>
      </c>
      <c r="E97" s="20">
        <v>290</v>
      </c>
      <c r="F97" s="23" t="s">
        <v>88</v>
      </c>
      <c r="G97" s="20"/>
      <c r="H97" s="20"/>
      <c r="I97" s="20"/>
    </row>
    <row r="98" s="3" customFormat="1" ht="31" customHeight="1" spans="1:9">
      <c r="A98" s="20">
        <v>38</v>
      </c>
      <c r="B98" s="20" t="s">
        <v>177</v>
      </c>
      <c r="C98" s="26" t="s">
        <v>86</v>
      </c>
      <c r="D98" s="24">
        <f>SUM(E98:I99)</f>
        <v>4310</v>
      </c>
      <c r="E98" s="24">
        <v>4130</v>
      </c>
      <c r="F98" s="23" t="s">
        <v>87</v>
      </c>
      <c r="G98" s="22"/>
      <c r="H98" s="22"/>
      <c r="I98" s="22"/>
    </row>
    <row r="99" s="3" customFormat="1" ht="31" customHeight="1" spans="1:9">
      <c r="A99" s="20"/>
      <c r="B99" s="20"/>
      <c r="C99" s="26" t="s">
        <v>86</v>
      </c>
      <c r="D99" s="24"/>
      <c r="E99" s="24">
        <v>180</v>
      </c>
      <c r="F99" s="23" t="s">
        <v>88</v>
      </c>
      <c r="G99" s="22"/>
      <c r="H99" s="22"/>
      <c r="I99" s="22"/>
    </row>
    <row r="100" s="3" customFormat="1" ht="25" customHeight="1" spans="1:9">
      <c r="A100" s="20">
        <v>39</v>
      </c>
      <c r="B100" s="38" t="s">
        <v>178</v>
      </c>
      <c r="C100" s="26" t="s">
        <v>86</v>
      </c>
      <c r="D100" s="40">
        <f>SUM(E100:I101)</f>
        <v>852.625</v>
      </c>
      <c r="E100" s="41"/>
      <c r="F100" s="23" t="s">
        <v>99</v>
      </c>
      <c r="G100" s="22">
        <v>804.08</v>
      </c>
      <c r="H100" s="22"/>
      <c r="I100" s="22"/>
    </row>
    <row r="101" s="3" customFormat="1" ht="25" customHeight="1" spans="1:9">
      <c r="A101" s="20"/>
      <c r="B101" s="38"/>
      <c r="C101" s="26" t="s">
        <v>86</v>
      </c>
      <c r="D101" s="40"/>
      <c r="E101" s="40">
        <v>48.545</v>
      </c>
      <c r="F101" s="23" t="s">
        <v>88</v>
      </c>
      <c r="G101" s="40"/>
      <c r="H101" s="22"/>
      <c r="I101" s="22"/>
    </row>
    <row r="102" s="3" customFormat="1" ht="42" customHeight="1" spans="1:9">
      <c r="A102" s="20">
        <v>40</v>
      </c>
      <c r="B102" s="20" t="s">
        <v>179</v>
      </c>
      <c r="C102" s="26" t="s">
        <v>86</v>
      </c>
      <c r="D102" s="24">
        <f>SUM(E102:I104)</f>
        <v>2080</v>
      </c>
      <c r="E102" s="24">
        <v>1750</v>
      </c>
      <c r="F102" s="23" t="s">
        <v>87</v>
      </c>
      <c r="G102" s="20"/>
      <c r="H102" s="22"/>
      <c r="I102" s="22"/>
    </row>
    <row r="103" s="3" customFormat="1" ht="42" customHeight="1" spans="1:9">
      <c r="A103" s="20"/>
      <c r="B103" s="20"/>
      <c r="C103" s="21" t="s">
        <v>94</v>
      </c>
      <c r="D103" s="24"/>
      <c r="E103" s="42">
        <v>304.78</v>
      </c>
      <c r="F103" s="23" t="s">
        <v>95</v>
      </c>
      <c r="G103" s="22"/>
      <c r="H103" s="22"/>
      <c r="I103" s="22"/>
    </row>
    <row r="104" s="3" customFormat="1" ht="42" customHeight="1" spans="1:9">
      <c r="A104" s="20"/>
      <c r="B104" s="20"/>
      <c r="C104" s="20" t="s">
        <v>100</v>
      </c>
      <c r="D104" s="24"/>
      <c r="E104" s="42">
        <v>25.22</v>
      </c>
      <c r="F104" s="23" t="s">
        <v>88</v>
      </c>
      <c r="G104" s="22"/>
      <c r="H104" s="22"/>
      <c r="I104" s="22"/>
    </row>
    <row r="105" s="3" customFormat="1" ht="117" customHeight="1" spans="1:9">
      <c r="A105" s="20">
        <v>41</v>
      </c>
      <c r="B105" s="42" t="s">
        <v>180</v>
      </c>
      <c r="C105" s="26" t="s">
        <v>86</v>
      </c>
      <c r="D105" s="24">
        <f>E105+G105+H105+I105</f>
        <v>920</v>
      </c>
      <c r="E105" s="24">
        <v>920</v>
      </c>
      <c r="F105" s="23" t="s">
        <v>87</v>
      </c>
      <c r="G105" s="22"/>
      <c r="H105" s="22"/>
      <c r="I105" s="22"/>
    </row>
    <row r="106" s="3" customFormat="1" ht="110" customHeight="1" spans="1:9">
      <c r="A106" s="20">
        <v>42</v>
      </c>
      <c r="B106" s="20" t="s">
        <v>181</v>
      </c>
      <c r="C106" s="21" t="s">
        <v>94</v>
      </c>
      <c r="D106" s="24">
        <f>E106+G106+H106+I106</f>
        <v>800</v>
      </c>
      <c r="E106" s="24">
        <v>800</v>
      </c>
      <c r="F106" s="23" t="s">
        <v>95</v>
      </c>
      <c r="G106" s="22"/>
      <c r="H106" s="22"/>
      <c r="I106" s="22"/>
    </row>
    <row r="107" s="3" customFormat="1" ht="33" customHeight="1" spans="1:9">
      <c r="A107" s="20">
        <v>43</v>
      </c>
      <c r="B107" s="20" t="s">
        <v>182</v>
      </c>
      <c r="C107" s="20" t="s">
        <v>100</v>
      </c>
      <c r="D107" s="24" t="e">
        <f>SUM(E107:I108)</f>
        <v>#N/A</v>
      </c>
      <c r="E107" s="24">
        <v>1000</v>
      </c>
      <c r="F107" s="23" t="e">
        <v>#N/A</v>
      </c>
      <c r="G107" s="24"/>
      <c r="H107" s="22"/>
      <c r="I107" s="22"/>
    </row>
    <row r="108" s="3" customFormat="1" ht="33" customHeight="1" spans="1:9">
      <c r="A108" s="20"/>
      <c r="B108" s="20"/>
      <c r="C108" s="20" t="s">
        <v>100</v>
      </c>
      <c r="D108" s="24"/>
      <c r="E108" s="24">
        <v>500</v>
      </c>
      <c r="F108" s="23" t="s">
        <v>95</v>
      </c>
      <c r="G108" s="24"/>
      <c r="H108" s="22"/>
      <c r="I108" s="22"/>
    </row>
    <row r="109" s="3" customFormat="1" ht="52" customHeight="1" spans="1:9">
      <c r="A109" s="20">
        <v>44</v>
      </c>
      <c r="B109" s="20" t="s">
        <v>183</v>
      </c>
      <c r="C109" s="20" t="s">
        <v>100</v>
      </c>
      <c r="D109" s="24">
        <f>E109+G109+H109+I109</f>
        <v>210</v>
      </c>
      <c r="E109" s="24">
        <v>210</v>
      </c>
      <c r="F109" s="23" t="e">
        <v>#N/A</v>
      </c>
      <c r="G109" s="24"/>
      <c r="H109" s="22"/>
      <c r="I109" s="22"/>
    </row>
    <row r="110" s="3" customFormat="1" ht="54" customHeight="1" spans="1:9">
      <c r="A110" s="20">
        <v>45</v>
      </c>
      <c r="B110" s="20" t="s">
        <v>184</v>
      </c>
      <c r="C110" s="21" t="s">
        <v>94</v>
      </c>
      <c r="D110" s="24">
        <f>E110+G110+H110+I110</f>
        <v>500</v>
      </c>
      <c r="E110" s="24">
        <v>500</v>
      </c>
      <c r="F110" s="23" t="s">
        <v>95</v>
      </c>
      <c r="G110" s="24"/>
      <c r="H110" s="22"/>
      <c r="I110" s="22"/>
    </row>
    <row r="111" s="3" customFormat="1" ht="69" customHeight="1" spans="1:9">
      <c r="A111" s="20">
        <v>46</v>
      </c>
      <c r="B111" s="43" t="s">
        <v>185</v>
      </c>
      <c r="C111" s="20" t="s">
        <v>186</v>
      </c>
      <c r="D111" s="22">
        <f>E111+G111+H111+I111</f>
        <v>80.82</v>
      </c>
      <c r="E111" s="24"/>
      <c r="F111" s="23" t="e">
        <v>#N/A</v>
      </c>
      <c r="G111" s="24"/>
      <c r="H111" s="22"/>
      <c r="I111" s="48">
        <v>80.82</v>
      </c>
    </row>
    <row r="112" s="3" customFormat="1" ht="69" customHeight="1" spans="1:9">
      <c r="A112" s="20">
        <v>47</v>
      </c>
      <c r="B112" s="43" t="s">
        <v>187</v>
      </c>
      <c r="C112" s="20" t="s">
        <v>186</v>
      </c>
      <c r="D112" s="24">
        <f>E112+G112+H112+I112</f>
        <v>180</v>
      </c>
      <c r="E112" s="24"/>
      <c r="F112" s="23" t="e">
        <v>#N/A</v>
      </c>
      <c r="G112" s="24"/>
      <c r="H112" s="22"/>
      <c r="I112" s="43">
        <v>180</v>
      </c>
    </row>
    <row r="113" s="3" customFormat="1" ht="84" customHeight="1" spans="1:9">
      <c r="A113" s="20">
        <v>48</v>
      </c>
      <c r="B113" s="43" t="s">
        <v>188</v>
      </c>
      <c r="C113" s="20" t="s">
        <v>186</v>
      </c>
      <c r="D113" s="24">
        <f>E113+G113+H113+I113</f>
        <v>100</v>
      </c>
      <c r="E113" s="24"/>
      <c r="F113" s="23" t="e">
        <v>#N/A</v>
      </c>
      <c r="G113" s="24"/>
      <c r="H113" s="22"/>
      <c r="I113" s="43">
        <v>100</v>
      </c>
    </row>
    <row r="114" s="1" customFormat="1" ht="66" customHeight="1" spans="1:9">
      <c r="A114" s="44" t="s">
        <v>189</v>
      </c>
      <c r="B114" s="44"/>
      <c r="C114" s="45"/>
      <c r="D114" s="45"/>
      <c r="E114" s="45"/>
      <c r="F114" s="46"/>
      <c r="G114" s="45"/>
      <c r="H114" s="45"/>
      <c r="I114" s="45"/>
    </row>
    <row r="115" spans="6:6">
      <c r="F115" s="47"/>
    </row>
  </sheetData>
  <autoFilter ref="A5:I114">
    <extLst/>
  </autoFilter>
  <mergeCells count="82">
    <mergeCell ref="A1:B1"/>
    <mergeCell ref="A2:I2"/>
    <mergeCell ref="A3:B3"/>
    <mergeCell ref="C3:E3"/>
    <mergeCell ref="D4:I4"/>
    <mergeCell ref="A6:B6"/>
    <mergeCell ref="A114:I114"/>
    <mergeCell ref="A4:A5"/>
    <mergeCell ref="A7:A8"/>
    <mergeCell ref="A11:A20"/>
    <mergeCell ref="A23:A25"/>
    <mergeCell ref="A27:A32"/>
    <mergeCell ref="A33:A34"/>
    <mergeCell ref="A39:A40"/>
    <mergeCell ref="A42:A43"/>
    <mergeCell ref="A44:A58"/>
    <mergeCell ref="A59:A61"/>
    <mergeCell ref="A62:A63"/>
    <mergeCell ref="A65:A66"/>
    <mergeCell ref="A68:A71"/>
    <mergeCell ref="A72:A73"/>
    <mergeCell ref="A75:A76"/>
    <mergeCell ref="A77:A80"/>
    <mergeCell ref="A82:A83"/>
    <mergeCell ref="A84:A85"/>
    <mergeCell ref="A87:A88"/>
    <mergeCell ref="A89:A90"/>
    <mergeCell ref="A91:A95"/>
    <mergeCell ref="A98:A99"/>
    <mergeCell ref="A100:A101"/>
    <mergeCell ref="A102:A104"/>
    <mergeCell ref="A107:A108"/>
    <mergeCell ref="B4:B5"/>
    <mergeCell ref="B7:B8"/>
    <mergeCell ref="B11:B20"/>
    <mergeCell ref="B23:B25"/>
    <mergeCell ref="B27:B32"/>
    <mergeCell ref="B33:B34"/>
    <mergeCell ref="B39:B40"/>
    <mergeCell ref="B42:B43"/>
    <mergeCell ref="B44:B58"/>
    <mergeCell ref="B59:B61"/>
    <mergeCell ref="B62:B63"/>
    <mergeCell ref="B65:B66"/>
    <mergeCell ref="B68:B71"/>
    <mergeCell ref="B72:B73"/>
    <mergeCell ref="B75:B76"/>
    <mergeCell ref="B77:B80"/>
    <mergeCell ref="B82:B83"/>
    <mergeCell ref="B84:B85"/>
    <mergeCell ref="B87:B88"/>
    <mergeCell ref="B89:B90"/>
    <mergeCell ref="B91:B95"/>
    <mergeCell ref="B98:B99"/>
    <mergeCell ref="B100:B101"/>
    <mergeCell ref="B102:B104"/>
    <mergeCell ref="B107:B108"/>
    <mergeCell ref="C4:C5"/>
    <mergeCell ref="D7:D8"/>
    <mergeCell ref="D11:D20"/>
    <mergeCell ref="D23:D25"/>
    <mergeCell ref="D27:D32"/>
    <mergeCell ref="D33:D34"/>
    <mergeCell ref="D39:D40"/>
    <mergeCell ref="D42:D43"/>
    <mergeCell ref="D44:D58"/>
    <mergeCell ref="D59:D61"/>
    <mergeCell ref="D62:D63"/>
    <mergeCell ref="D65:D66"/>
    <mergeCell ref="D68:D71"/>
    <mergeCell ref="D72:D73"/>
    <mergeCell ref="D75:D76"/>
    <mergeCell ref="D77:D80"/>
    <mergeCell ref="D82:D83"/>
    <mergeCell ref="D84:D85"/>
    <mergeCell ref="D87:D88"/>
    <mergeCell ref="D89:D90"/>
    <mergeCell ref="D91:D95"/>
    <mergeCell ref="D98:D99"/>
    <mergeCell ref="D100:D101"/>
    <mergeCell ref="D102:D104"/>
    <mergeCell ref="D107:D108"/>
  </mergeCells>
  <pageMargins left="0.432638888888889" right="0.236111111111111" top="0.314583333333333" bottom="0.314583333333333" header="0.298611111111111" footer="0.298611111111111"/>
  <pageSetup paperSize="9" scale="62" orientation="landscape" horizontalDpi="600"/>
  <headerFooter/>
  <rowBreaks count="3" manualBreakCount="3">
    <brk id="37" max="16383" man="1"/>
    <brk id="61"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焦冬</cp:lastModifiedBy>
  <dcterms:created xsi:type="dcterms:W3CDTF">2006-09-16T08:00:00Z</dcterms:created>
  <cp:lastPrinted>2019-03-19T15:48:00Z</cp:lastPrinted>
  <dcterms:modified xsi:type="dcterms:W3CDTF">2021-12-29T12:51:31Z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